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35" windowWidth="19440" windowHeight="10485" tabRatio="736" activeTab="0"/>
  </bookViews>
  <sheets>
    <sheet name="Dados Comp" sheetId="1" r:id="rId1"/>
    <sheet name="Obras Particulares" sheetId="2" r:id="rId2"/>
    <sheet name="Dados Complementares" sheetId="3" r:id="rId3"/>
    <sheet name="Dados Téc" sheetId="4" r:id="rId4"/>
    <sheet name="Mão de Obra(US)" sheetId="5" r:id="rId5"/>
    <sheet name="Plan3" sheetId="6" state="hidden" r:id="rId6"/>
  </sheets>
  <definedNames>
    <definedName name="_xlfn.IFERROR" hidden="1">#NAME?</definedName>
    <definedName name="CABOS">'Plan3'!$G$1:$G$96</definedName>
  </definedNames>
  <calcPr fullCalcOnLoad="1"/>
</workbook>
</file>

<file path=xl/comments1.xml><?xml version="1.0" encoding="utf-8"?>
<comments xmlns="http://schemas.openxmlformats.org/spreadsheetml/2006/main">
  <authors>
    <author>c057204</author>
  </authors>
  <commentList>
    <comment ref="B16" authorId="0">
      <text>
        <r>
          <rPr>
            <sz val="9"/>
            <rFont val="Tahoma"/>
            <family val="2"/>
          </rPr>
          <t>Incluir descrição completa da obra, citando tipo de obra (extensão, modificação, etc.), transformadores (quantidade e potência), tipo de rede, quantidade de fases (Monofásico ou Trifásico) e demais informações pertinentes.</t>
        </r>
      </text>
    </comment>
  </commentList>
</comments>
</file>

<file path=xl/comments2.xml><?xml version="1.0" encoding="utf-8"?>
<comments xmlns="http://schemas.openxmlformats.org/spreadsheetml/2006/main">
  <authors>
    <author>c057204</author>
  </authors>
  <commentList>
    <comment ref="D8" authorId="0">
      <text>
        <r>
          <rPr>
            <sz val="9"/>
            <rFont val="Tahoma"/>
            <family val="2"/>
          </rPr>
          <t>Indicar todos os Trafos do projeto.
Quantidade/Númeo de Fases/Potência
Exemplo:   1/3/45kVA
               2/1/15kVA</t>
        </r>
      </text>
    </comment>
    <comment ref="F11" authorId="0">
      <text>
        <r>
          <rPr>
            <sz val="9"/>
            <rFont val="Tahoma"/>
            <family val="2"/>
          </rPr>
          <t>Valor total dos materiais indicados na Solicitação de Obra PART.</t>
        </r>
      </text>
    </comment>
    <comment ref="F12" authorId="0">
      <text>
        <r>
          <rPr>
            <sz val="9"/>
            <rFont val="Tahoma"/>
            <family val="2"/>
          </rPr>
          <t>Valor total de mão de obra indicado na Solicitação de Obra PART.</t>
        </r>
      </text>
    </comment>
    <comment ref="F13" authorId="0">
      <text>
        <r>
          <rPr>
            <sz val="9"/>
            <rFont val="Tahoma"/>
            <family val="2"/>
          </rPr>
          <t>Data de referência indicana na Solicitação de Obra PART.</t>
        </r>
      </text>
    </comment>
    <comment ref="D6" authorId="0">
      <text>
        <r>
          <rPr>
            <sz val="9"/>
            <rFont val="Tahoma"/>
            <family val="2"/>
          </rPr>
          <t>Indicar seção do cabo fase da MT utilizado no projeto. Exemplo:
CA 4 AWG</t>
        </r>
      </text>
    </comment>
    <comment ref="C32" authorId="0">
      <text>
        <r>
          <rPr>
            <sz val="9"/>
            <rFont val="Tahoma"/>
            <family val="2"/>
          </rPr>
          <t xml:space="preserve">Documento oficial de identificação. </t>
        </r>
        <r>
          <rPr>
            <b/>
            <sz val="9"/>
            <rFont val="Tahoma"/>
            <family val="2"/>
          </rPr>
          <t>Não utilizar CPF.</t>
        </r>
      </text>
    </comment>
    <comment ref="C34" authorId="0">
      <text>
        <r>
          <rPr>
            <sz val="9"/>
            <rFont val="Tahoma"/>
            <family val="2"/>
          </rPr>
          <t xml:space="preserve">Documento oficial de identificação. </t>
        </r>
        <r>
          <rPr>
            <b/>
            <sz val="9"/>
            <rFont val="Tahoma"/>
            <family val="2"/>
          </rPr>
          <t>Não utilizar CPF.</t>
        </r>
      </text>
    </comment>
    <comment ref="A18" authorId="0">
      <text>
        <r>
          <rPr>
            <sz val="9"/>
            <rFont val="Tahoma"/>
            <family val="2"/>
          </rPr>
          <t>Marque os documentos encaminhados junto ao dossiê</t>
        </r>
      </text>
    </comment>
    <comment ref="C31" authorId="0">
      <text>
        <r>
          <rPr>
            <sz val="9"/>
            <rFont val="Tahoma"/>
            <family val="2"/>
          </rPr>
          <t>Testemunha indicada na Solicitação de Obra PART.</t>
        </r>
      </text>
    </comment>
    <comment ref="C33" authorId="0">
      <text>
        <r>
          <rPr>
            <sz val="9"/>
            <rFont val="Tahoma"/>
            <family val="2"/>
          </rPr>
          <t>Testemunha indicada na Solicitação de Obra PART.</t>
        </r>
      </text>
    </comment>
    <comment ref="D7" authorId="0">
      <text>
        <r>
          <rPr>
            <sz val="9"/>
            <rFont val="Tahoma"/>
            <family val="2"/>
          </rPr>
          <t>Indicar seção do cabo fase da MT utilizado no projeto. Exemplo:
CA 4 AWG</t>
        </r>
      </text>
    </comment>
  </commentList>
</comments>
</file>

<file path=xl/comments3.xml><?xml version="1.0" encoding="utf-8"?>
<comments xmlns="http://schemas.openxmlformats.org/spreadsheetml/2006/main">
  <authors>
    <author>c057204</author>
  </authors>
  <commentList>
    <comment ref="D5" authorId="0">
      <text>
        <r>
          <rPr>
            <sz val="9"/>
            <rFont val="Tahoma"/>
            <family val="2"/>
          </rPr>
          <t>Nome do Cliente ou Razão Social.</t>
        </r>
      </text>
    </comment>
    <comment ref="D3" authorId="0">
      <text>
        <r>
          <rPr>
            <sz val="9"/>
            <rFont val="Segoe UI"/>
            <family val="2"/>
          </rPr>
          <t>Cônjuge do solicitante, caso haja</t>
        </r>
      </text>
    </comment>
    <comment ref="D6" authorId="0">
      <text>
        <r>
          <rPr>
            <sz val="9"/>
            <rFont val="Segoe UI"/>
            <family val="2"/>
          </rPr>
          <t>Responsável da empreiteira cadastrado em informado na Solicitação de Obra PART</t>
        </r>
      </text>
    </comment>
  </commentList>
</comments>
</file>

<file path=xl/comments4.xml><?xml version="1.0" encoding="utf-8"?>
<comments xmlns="http://schemas.openxmlformats.org/spreadsheetml/2006/main">
  <authors>
    <author>c057204</author>
  </authors>
  <commentList>
    <comment ref="B2" authorId="0">
      <text>
        <r>
          <rPr>
            <sz val="9"/>
            <rFont val="Tahoma"/>
            <family val="2"/>
          </rPr>
          <t xml:space="preserve">Total de postes da </t>
        </r>
        <r>
          <rPr>
            <b/>
            <sz val="9"/>
            <rFont val="Tahoma"/>
            <family val="2"/>
          </rPr>
          <t>EXTENSÃO DE REDE.</t>
        </r>
      </text>
    </comment>
    <comment ref="H2" authorId="0">
      <text>
        <r>
          <rPr>
            <sz val="9"/>
            <rFont val="Tahoma"/>
            <family val="2"/>
          </rPr>
          <t xml:space="preserve">Total de Postes </t>
        </r>
        <r>
          <rPr>
            <b/>
            <sz val="9"/>
            <rFont val="Tahoma"/>
            <family val="2"/>
          </rPr>
          <t>RETIRADOS.</t>
        </r>
      </text>
    </comment>
    <comment ref="H3" authorId="0">
      <text>
        <r>
          <rPr>
            <sz val="9"/>
            <rFont val="Tahoma"/>
            <family val="2"/>
          </rPr>
          <t xml:space="preserve">Total de Postes </t>
        </r>
        <r>
          <rPr>
            <b/>
            <sz val="9"/>
            <rFont val="Tahoma"/>
            <family val="2"/>
          </rPr>
          <t>EXISTENTES TRABALHADOS.</t>
        </r>
      </text>
    </comment>
    <comment ref="B3" authorId="0">
      <text>
        <r>
          <rPr>
            <sz val="9"/>
            <rFont val="Tahoma"/>
            <family val="2"/>
          </rPr>
          <t xml:space="preserve">Extensão total de Rede </t>
        </r>
        <r>
          <rPr>
            <b/>
            <sz val="9"/>
            <rFont val="Tahoma"/>
            <family val="2"/>
          </rPr>
          <t>(Somente RURAL)</t>
        </r>
      </text>
    </comment>
    <comment ref="B4" authorId="0">
      <text>
        <r>
          <rPr>
            <sz val="9"/>
            <rFont val="Tahoma"/>
            <family val="2"/>
          </rPr>
          <t xml:space="preserve">Total de postes </t>
        </r>
        <r>
          <rPr>
            <b/>
            <sz val="9"/>
            <rFont val="Tahoma"/>
            <family val="2"/>
          </rPr>
          <t>INSTALADOS.</t>
        </r>
      </text>
    </comment>
    <comment ref="H4" authorId="0">
      <text>
        <r>
          <rPr>
            <b/>
            <sz val="9"/>
            <rFont val="Tahoma"/>
            <family val="2"/>
          </rPr>
          <t>(EXTENSÃO TOTAL DA REDE) - (REDE DESATIVADA)</t>
        </r>
      </text>
    </comment>
    <comment ref="A14" authorId="0">
      <text>
        <r>
          <rPr>
            <sz val="9"/>
            <rFont val="Tahoma"/>
            <family val="2"/>
          </rPr>
          <t xml:space="preserve">Citar todos os cabos instalados ou retirados do projeto. Utilize a lista suspensa para selecionar.
</t>
        </r>
        <r>
          <rPr>
            <i/>
            <sz val="9"/>
            <rFont val="Tahoma"/>
            <family val="2"/>
          </rPr>
          <t>Indicar o neutro em linha separada.</t>
        </r>
      </text>
    </comment>
    <comment ref="A6" authorId="0">
      <text>
        <r>
          <rPr>
            <sz val="9"/>
            <rFont val="Segoe UI"/>
            <family val="2"/>
          </rPr>
          <t>Utilize este campo caso exista alguma NS relacionada com esta obra.</t>
        </r>
      </text>
    </comment>
  </commentList>
</comments>
</file>

<file path=xl/comments5.xml><?xml version="1.0" encoding="utf-8"?>
<comments xmlns="http://schemas.openxmlformats.org/spreadsheetml/2006/main">
  <authors>
    <author>c057204</author>
  </authors>
  <commentList>
    <comment ref="D5" authorId="0">
      <text>
        <r>
          <rPr>
            <sz val="9"/>
            <rFont val="Tahoma"/>
            <family val="2"/>
          </rPr>
          <t xml:space="preserve">Informar quantidade de US de </t>
        </r>
        <r>
          <rPr>
            <b/>
            <sz val="9"/>
            <rFont val="Tahoma"/>
            <family val="2"/>
          </rPr>
          <t>CONSTRUÇÃO</t>
        </r>
        <r>
          <rPr>
            <sz val="9"/>
            <rFont val="Tahoma"/>
            <family val="2"/>
          </rPr>
          <t xml:space="preserve">.
</t>
        </r>
        <r>
          <rPr>
            <i/>
            <sz val="9"/>
            <rFont val="Tahoma"/>
            <family val="2"/>
          </rPr>
          <t>Na lista PROORC a mão de obra ainda deverá ser estratificada.</t>
        </r>
      </text>
    </comment>
    <comment ref="D4" authorId="0">
      <text>
        <r>
          <rPr>
            <sz val="9"/>
            <rFont val="Tahoma"/>
            <family val="2"/>
          </rPr>
          <t xml:space="preserve">Informar quantidade de US de </t>
        </r>
        <r>
          <rPr>
            <b/>
            <sz val="9"/>
            <rFont val="Tahoma"/>
            <family val="2"/>
          </rPr>
          <t>PROJETO</t>
        </r>
        <r>
          <rPr>
            <sz val="9"/>
            <rFont val="Tahoma"/>
            <family val="2"/>
          </rPr>
          <t xml:space="preserve">.
</t>
        </r>
        <r>
          <rPr>
            <i/>
            <sz val="9"/>
            <rFont val="Tahoma"/>
            <family val="2"/>
          </rPr>
          <t>Na lista PROORC a mão de obra ainda deverá ser estratificada.</t>
        </r>
      </text>
    </comment>
    <comment ref="D3" authorId="0">
      <text>
        <r>
          <rPr>
            <sz val="9"/>
            <rFont val="Tahoma"/>
            <family val="2"/>
          </rPr>
          <t xml:space="preserve">Informar quantidade de US de </t>
        </r>
        <r>
          <rPr>
            <b/>
            <sz val="9"/>
            <rFont val="Tahoma"/>
            <family val="2"/>
          </rPr>
          <t>TOPOGRAFIA</t>
        </r>
        <r>
          <rPr>
            <sz val="9"/>
            <rFont val="Tahoma"/>
            <family val="2"/>
          </rPr>
          <t xml:space="preserve">.
</t>
        </r>
        <r>
          <rPr>
            <i/>
            <sz val="9"/>
            <rFont val="Tahoma"/>
            <family val="2"/>
          </rPr>
          <t>Na lista PROORC a mão de obra ainda deverá ser estratificada.</t>
        </r>
      </text>
    </comment>
  </commentList>
</comments>
</file>

<file path=xl/sharedStrings.xml><?xml version="1.0" encoding="utf-8"?>
<sst xmlns="http://schemas.openxmlformats.org/spreadsheetml/2006/main" count="948" uniqueCount="826">
  <si>
    <t>Dados Básicos da Solicitação</t>
  </si>
  <si>
    <t>Modalidade</t>
  </si>
  <si>
    <t>PART</t>
  </si>
  <si>
    <t>Universalização</t>
  </si>
  <si>
    <t>Mercado</t>
  </si>
  <si>
    <t>Programa</t>
  </si>
  <si>
    <t>Tensão objetivo</t>
  </si>
  <si>
    <t>Micro objetivo</t>
  </si>
  <si>
    <t>Objetivo</t>
  </si>
  <si>
    <t>Tranche</t>
  </si>
  <si>
    <t>Núcleo CEMIG resp</t>
  </si>
  <si>
    <t>Dados Complementares da Solicitação</t>
  </si>
  <si>
    <t>Condição Insegura - Risco Iminente</t>
  </si>
  <si>
    <t>Data de referência do preço</t>
  </si>
  <si>
    <t>Prazo de execução</t>
  </si>
  <si>
    <t>Descrição da obra</t>
  </si>
  <si>
    <t>Dados do Acerto Financeiro</t>
  </si>
  <si>
    <t>Resposta ao pedido de análise</t>
  </si>
  <si>
    <t>Data limite para entrega do dossiê</t>
  </si>
  <si>
    <t>Empreiteira</t>
  </si>
  <si>
    <t>Sistema</t>
  </si>
  <si>
    <t>Condutor fase</t>
  </si>
  <si>
    <t>Condutor neutro</t>
  </si>
  <si>
    <t>Transformadores</t>
  </si>
  <si>
    <t>Quant./Fase/Potência</t>
  </si>
  <si>
    <t>Valor do material da empreiteira</t>
  </si>
  <si>
    <t>Valor da mão de obra da empreit.</t>
  </si>
  <si>
    <t>Data Ref. Preço da empreiteira</t>
  </si>
  <si>
    <t>Resp. Elaboração Acerto</t>
  </si>
  <si>
    <t>Município</t>
  </si>
  <si>
    <t>Data Elaboração do Acerto</t>
  </si>
  <si>
    <t>Anexos</t>
  </si>
  <si>
    <t>Relação de bens (materiais e equipamentos) fornecidos</t>
  </si>
  <si>
    <t>Relação de bens (materiais e equipamentos) salvados</t>
  </si>
  <si>
    <t>Relação de bens (materiais e equipamentos) estratégicos</t>
  </si>
  <si>
    <t>Termo de acordo</t>
  </si>
  <si>
    <t>Instrumento particular de constituição de servidão</t>
  </si>
  <si>
    <t>Registro do contrato do CREA/MG - ART</t>
  </si>
  <si>
    <t>Acerto financeiro/contábil - memória de cálculo</t>
  </si>
  <si>
    <t>Autorização para Débito em Conta de energia Elétrica</t>
  </si>
  <si>
    <t>Instrumento Particular de Procuração</t>
  </si>
  <si>
    <t>Autorização para Recebimento de Crédito em Conta Corrente</t>
  </si>
  <si>
    <t>Dados Testemunhas</t>
  </si>
  <si>
    <t>Testemunha</t>
  </si>
  <si>
    <t>RG</t>
  </si>
  <si>
    <t>Órgão Expedidor</t>
  </si>
  <si>
    <t>Dados Complementares</t>
  </si>
  <si>
    <t>Sigla do Órgão</t>
  </si>
  <si>
    <t>Cônjuge</t>
  </si>
  <si>
    <t>Profissão Cliente</t>
  </si>
  <si>
    <t>Representante Cliente</t>
  </si>
  <si>
    <t>Responsável Empreiteira</t>
  </si>
  <si>
    <t>Obs. Acerto Financeiro</t>
  </si>
  <si>
    <t>Dados técnicos</t>
  </si>
  <si>
    <t>Postes extensão RDU</t>
  </si>
  <si>
    <t>Postes Retirados</t>
  </si>
  <si>
    <t>km extensão RDR</t>
  </si>
  <si>
    <t>Postes Trabalhados</t>
  </si>
  <si>
    <t>Postes Instalados</t>
  </si>
  <si>
    <t>Projeção de Rede (km)</t>
  </si>
  <si>
    <t>Projetos relacionados</t>
  </si>
  <si>
    <t>Tipo de relação</t>
  </si>
  <si>
    <t>Número NS</t>
  </si>
  <si>
    <t>Observação</t>
  </si>
  <si>
    <t>Tipo de rede</t>
  </si>
  <si>
    <t>Condutor</t>
  </si>
  <si>
    <t>km instalada</t>
  </si>
  <si>
    <t>km retirada</t>
  </si>
  <si>
    <t>Estratificação/Totais</t>
  </si>
  <si>
    <t>RDA</t>
  </si>
  <si>
    <t>RDS</t>
  </si>
  <si>
    <t xml:space="preserve">CIVIL </t>
  </si>
  <si>
    <t>ELÉTRICO</t>
  </si>
  <si>
    <t>US de Topografia</t>
  </si>
  <si>
    <t>US de Projeto</t>
  </si>
  <si>
    <t>US de Construção</t>
  </si>
  <si>
    <t>US MapCad</t>
  </si>
  <si>
    <t>CB CAA 33,6 MM2 (2 AWG)</t>
  </si>
  <si>
    <t>CB CAA 21 MM2 (4 AWG)</t>
  </si>
  <si>
    <t>CB CAA 13,30 MM2 (6 AWG)</t>
  </si>
  <si>
    <t>CB CA 13,30 MM2 (6 AWG)</t>
  </si>
  <si>
    <t>CB CA 170,5 MM2 (336,4 MCM)</t>
  </si>
  <si>
    <t>CB CA 21 MM2 (4 AWG)</t>
  </si>
  <si>
    <t>CB CA 33,6 MM2 (2 AWG)</t>
  </si>
  <si>
    <t>CB CA 53,5 MM2 (1/0 AWG)</t>
  </si>
  <si>
    <t>CB CA 85,03 MM2 (3/0 AWG)</t>
  </si>
  <si>
    <t>CB CAA 107,2 MM2 (ACSR 4/0 AWG)</t>
  </si>
  <si>
    <t>CB CAA 135,2 MM2 (ACSR 266,8 MCM)</t>
  </si>
  <si>
    <t xml:space="preserve">CB CAA 170,5 MM2 (ACSR 336,4 MCM) </t>
  </si>
  <si>
    <t xml:space="preserve">CB CAA 21 MM2 (ACSR 4 AWG) </t>
  </si>
  <si>
    <t xml:space="preserve">CB CAA 241,7 MM2 </t>
  </si>
  <si>
    <t xml:space="preserve">CB CAA 322,2 MM2 (ACSR 636 MCM) </t>
  </si>
  <si>
    <t>CB CAA 33,6 MM2 (ACSR 2 AWG)</t>
  </si>
  <si>
    <t>CB CAA 53,5 MM2 (ACSR 1/0 AWG)</t>
  </si>
  <si>
    <t>CB CAA 67,4 MM2 (ACSR 2/0 AWG)</t>
  </si>
  <si>
    <t>CB CAA 85,03 MM2 (ACSR 3/0 AWG)</t>
  </si>
  <si>
    <t>CB CU 107,00 MM2 (4/0 AWG)</t>
  </si>
  <si>
    <t>CB CU 13,30 MM2 (6 AWG)</t>
  </si>
  <si>
    <t>CB CU 21,15 MM2 (4 AWG)</t>
  </si>
  <si>
    <t>CB CU 33,63 MM2 (2 AWG)</t>
  </si>
  <si>
    <t>CB CU 53,48 MM2 (1/0 AWG)</t>
  </si>
  <si>
    <t>CB CU 67,42 MM2 (2/0 AWG)</t>
  </si>
  <si>
    <t>CB CU 8,37 MM2 (8 AWG)</t>
  </si>
  <si>
    <t>CONVENCIONAL</t>
  </si>
  <si>
    <t>CB ACO 6,4MM 2</t>
  </si>
  <si>
    <t>CABO ACO 3N5 (9,93MM) ALUMINIZADO 1</t>
  </si>
  <si>
    <t>CB CA 336,4 MCM</t>
  </si>
  <si>
    <t>CB CA 107,2 MM2 (4/0 AWG)</t>
  </si>
  <si>
    <t>FIO ACO 1N2 (6,54MM) ALUMINIZADO</t>
  </si>
  <si>
    <t>FIO AÇO 1N5 (4,62MM) ALUMINIZADO</t>
  </si>
  <si>
    <t>FIO AÇO 1N5 (4,62MM) ALUMINIZADO COBERTO</t>
  </si>
  <si>
    <t>ISOLADA</t>
  </si>
  <si>
    <t>CB AL 1 X 120 MM2 15 KV</t>
  </si>
  <si>
    <t xml:space="preserve">CB AL 1 X 120 MM2 1 KV </t>
  </si>
  <si>
    <t>CB AL 1 X 16 MM2 1 KV</t>
  </si>
  <si>
    <t>CB AL 1 X 185 MM2 25 KV</t>
  </si>
  <si>
    <t>CB AL 1 X 240 MM2 1 KV</t>
  </si>
  <si>
    <t>CB AL 1 X 25 MM2 1 KV</t>
  </si>
  <si>
    <t>CB AL 1 X 400 MM2 15 KV</t>
  </si>
  <si>
    <t>CB AL 1 X 50 + 3/8P 15KV</t>
  </si>
  <si>
    <t>CB AL 1 X 50 MM2 1 KV</t>
  </si>
  <si>
    <t>CB AL 1 X 50 MM2 15 KV</t>
  </si>
  <si>
    <t>CB AL 1 X 50 MM2 25 KV</t>
  </si>
  <si>
    <t>CB AL 1 X 70 MM2 1 KV</t>
  </si>
  <si>
    <t>CB CA 2X1X35+70 1KV</t>
  </si>
  <si>
    <t xml:space="preserve">CB CA 3 X 120 + 3 / 8P 15 KV </t>
  </si>
  <si>
    <t>CB CA 3 X 120 + 3 / 8P 15 KV</t>
  </si>
  <si>
    <t>CB CA 3 X 120 + 3 / 8P 25 KV</t>
  </si>
  <si>
    <t>CB CA 3 X 185 + 3 / 8P 15 KV</t>
  </si>
  <si>
    <t>CB CA 3 X 185 + 3 / 8P 25 KV</t>
  </si>
  <si>
    <t>CB CA 3 X 50 + 1 / 4P 15 KV</t>
  </si>
  <si>
    <t>CB CA 3 X 50 + 1 / 4P 25 KV</t>
  </si>
  <si>
    <t>CB CA 3 X 50 + 3 / 8P 15 KV</t>
  </si>
  <si>
    <t>CB CA 3 X 50 + 3 / 8P 25 KV</t>
  </si>
  <si>
    <t>CB CA 3X1X35+70 1KV</t>
  </si>
  <si>
    <t>CB CU 13,00 MM2 (6 AWG)</t>
  </si>
  <si>
    <t>CB DUP CA 1 X 1 X 10 + 10 1 KV</t>
  </si>
  <si>
    <t>CB DUP CA 1 X 1 X 16 + 16 1 KV</t>
  </si>
  <si>
    <t>CB DUP CA 1 X 1 X 25 + 25 1 KV</t>
  </si>
  <si>
    <t>CB QUAD CA 3 X 1 X 120 + 70 1 KV</t>
  </si>
  <si>
    <t>CB QUAD CA 3 X 1 X 16 + 16 1 KV</t>
  </si>
  <si>
    <t>CB QUAD CA 3 X 1 X 35 + 35 1 KV</t>
  </si>
  <si>
    <t>CB QUAD CA 3 X 1 X 70 + 70 1 KV</t>
  </si>
  <si>
    <t>CB TRIP CA 2 X 1 X 10 + 10 1 KV</t>
  </si>
  <si>
    <t>CB TRIP CA 2 X 1 X 16 + 16 1 KV</t>
  </si>
  <si>
    <t>CB TRIP CA 2 X 1 X 35 + 35 1 KV</t>
  </si>
  <si>
    <t>CB TRIP CA 2 X 1 X 70 + 70 1 KV</t>
  </si>
  <si>
    <t>FIO AL 10MM2 1KV XLPE</t>
  </si>
  <si>
    <t>PROTEGIDA</t>
  </si>
  <si>
    <t>CB AL 1 X  70  MM2</t>
  </si>
  <si>
    <t>CB AL 1 X 150 MM2</t>
  </si>
  <si>
    <t>CB AL 1 X 150 MM2 15 KV PROT</t>
  </si>
  <si>
    <t>CB AL 1 X 150 MM2 25 KV PROT</t>
  </si>
  <si>
    <t>CB AL 1 X 50 MM2 15 KV PROT</t>
  </si>
  <si>
    <t>CB AL 1 X 50 MM2 25 KV PROT</t>
  </si>
  <si>
    <t>CB AL 1 X 95 MM2 15 KV PROT</t>
  </si>
  <si>
    <t>SUBTERRÂNEA - RDS</t>
  </si>
  <si>
    <t>Extensão e Modificação de Rede</t>
  </si>
  <si>
    <t>Controle de Revisões</t>
  </si>
  <si>
    <t>Emissão Inicial</t>
  </si>
  <si>
    <t>Correção lista de cabos em Dados Téc.</t>
  </si>
  <si>
    <t>Atualização de campos editáveis, Gerência e Níveis de Tensão</t>
  </si>
  <si>
    <t>T01</t>
  </si>
  <si>
    <t>EXT/MOD BT COM INST/SUBST TR</t>
  </si>
  <si>
    <t>A EXECUTAR ATRAVÉS DA NS</t>
  </si>
  <si>
    <t>T02</t>
  </si>
  <si>
    <t>MOD BT COM OU SEM INST/SUBS TR</t>
  </si>
  <si>
    <t>EXECUCAO ANTES DA</t>
  </si>
  <si>
    <t>T03</t>
  </si>
  <si>
    <t>EXT/MOD MT 7,97KV &lt;= 1KM</t>
  </si>
  <si>
    <t>EXECUCAO APOS O TERMINO</t>
  </si>
  <si>
    <t>T04</t>
  </si>
  <si>
    <t>EXT/MOD MT 13,8KV &lt;= 1KM</t>
  </si>
  <si>
    <t>EXECUCAO EM CONJUNTO</t>
  </si>
  <si>
    <t>T05</t>
  </si>
  <si>
    <t>EXT/MOD MT 23,1KV &lt;= 1KM</t>
  </si>
  <si>
    <t>EXECUCAO EM PARALELO</t>
  </si>
  <si>
    <t>T06</t>
  </si>
  <si>
    <t>EXT/MOD MT 34,5KV &lt;= 1KM</t>
  </si>
  <si>
    <t>EXECUTANDO SOLICITAÇÃO NS</t>
  </si>
  <si>
    <t>T07</t>
  </si>
  <si>
    <t>EXT/MOD MT 7,97KV &gt; 1KM</t>
  </si>
  <si>
    <t>T08</t>
  </si>
  <si>
    <t>EXT/MOD MT 13,8KV &gt; 1KM</t>
  </si>
  <si>
    <t>T09</t>
  </si>
  <si>
    <t>EXT/MOD MT 23,1KV &gt; 1KM</t>
  </si>
  <si>
    <t>T10</t>
  </si>
  <si>
    <t>EXT/MOD MT 34,5KV &gt; 1KM</t>
  </si>
  <si>
    <t>T11</t>
  </si>
  <si>
    <t>EXT/MOD/REF MT 7,97KV &lt;= 1KM</t>
  </si>
  <si>
    <t>T12</t>
  </si>
  <si>
    <t>EXT/MOD/REF MT 13,8KV &lt;= 1KM</t>
  </si>
  <si>
    <t>T13</t>
  </si>
  <si>
    <t>EXT/MOD/REF MT 23,1KV &lt;= 1KM</t>
  </si>
  <si>
    <t>T14</t>
  </si>
  <si>
    <t>EXT/MOD/REF MT 34,5KV &lt;= 1KM</t>
  </si>
  <si>
    <t>T15</t>
  </si>
  <si>
    <t>EXT/MOD/REF MT 7,97KV &gt; 1KM</t>
  </si>
  <si>
    <t>T16</t>
  </si>
  <si>
    <t>EXT/MOD/REF MT 13,8KV &gt; 1KM</t>
  </si>
  <si>
    <t>T17</t>
  </si>
  <si>
    <t>EXT/MOD/REF MT 23,1KV &gt; 1KM</t>
  </si>
  <si>
    <t>T18</t>
  </si>
  <si>
    <t>EXT/MOD/REF MT 34,5KV &gt; 1KM</t>
  </si>
  <si>
    <t>T19</t>
  </si>
  <si>
    <t>MOD BT - SOMENTE TROCA/INST TR</t>
  </si>
  <si>
    <t>T20</t>
  </si>
  <si>
    <t>BT FOTOVOLTAICO</t>
  </si>
  <si>
    <t>T21</t>
  </si>
  <si>
    <t>EXT/MOD BT SEM INST/SUBST TR</t>
  </si>
  <si>
    <t>EM/MP</t>
  </si>
  <si>
    <t>A0 ELETRICIDADE LTDA.</t>
  </si>
  <si>
    <t>ACOM ENERGY LTDA</t>
  </si>
  <si>
    <t>AGIL ELETRIFICACAO Ltda ...</t>
  </si>
  <si>
    <t>ALFA CONSTRUCOES ELETRICAS LTDA</t>
  </si>
  <si>
    <t>ALTERNATIVA CONSTR. ELETRICAS LTDA</t>
  </si>
  <si>
    <t>AMAS PROJ. CONST. ELET. LTDA.</t>
  </si>
  <si>
    <t>BETIM</t>
  </si>
  <si>
    <t>ANIBAL &amp; BRAGA CONSTUÇÕES LTDA.</t>
  </si>
  <si>
    <t>AT CONSTRUCOES ELETRICAS EIRELI EPP</t>
  </si>
  <si>
    <t>ATENAS CONSTRUTORA LTDA</t>
  </si>
  <si>
    <t>ATIVE ENGENHARIA LTDA</t>
  </si>
  <si>
    <t>BARRA PROJETOS E CONSTRUÇÕES LTDA</t>
  </si>
  <si>
    <t>BR ENGENHARIA E CONSTRUCOES LTDA</t>
  </si>
  <si>
    <t>BRASIL CONSTRUCOES E MONTAGENS LTDA</t>
  </si>
  <si>
    <t>CARDO INST.ELÉTRICA LTDA.</t>
  </si>
  <si>
    <t>CELMINAS LTDA</t>
  </si>
  <si>
    <t>CEMINAS CONSTRUCOES ELETRICAS LTDA.</t>
  </si>
  <si>
    <t>CONTAGEM</t>
  </si>
  <si>
    <t>CETEC CONSTRUCOES ELETROTECNICAS LT</t>
  </si>
  <si>
    <t>DIVINOPOLIS</t>
  </si>
  <si>
    <t>CIA. MINEIRA DE ELETRIFICACAO LTDA</t>
  </si>
  <si>
    <t>CITELUZ SERV. DE ILUMINAÇÃO URBANA</t>
  </si>
  <si>
    <t>CLAREAR CONSTRUTORA LTda..</t>
  </si>
  <si>
    <t>CODAMMA CONS DES AR MUNIC MIC MATIQ</t>
  </si>
  <si>
    <t>BARBACENA</t>
  </si>
  <si>
    <t>COENG CONST. ELÉTRICAS LTDA.</t>
  </si>
  <si>
    <t>COMAR - CONSTRUCOES E MONTAGENS LTD</t>
  </si>
  <si>
    <t>MONTES CLAROS</t>
  </si>
  <si>
    <t>COMAR CONSTRUCOES E MONTAGENS S/A.</t>
  </si>
  <si>
    <t>COMETA ENGENHARIA LTDA ME..</t>
  </si>
  <si>
    <t>NOVA LIMA</t>
  </si>
  <si>
    <t>CONCEL CONSTR. ELÉTRICAS Ltda.</t>
  </si>
  <si>
    <t>CONNORTE CONSTRUCOES E SERVICOS LTD</t>
  </si>
  <si>
    <t>CONFINS</t>
  </si>
  <si>
    <t>CONSTRUREDE ELETRICIDADE LTD.</t>
  </si>
  <si>
    <t>CONSTRUSOL CONST.ELÉT. &amp; CIVIL LTDA</t>
  </si>
  <si>
    <t>CAMPO BELO</t>
  </si>
  <si>
    <t>CONSTRUTORA BRAS.ENGENHARIA LTDA</t>
  </si>
  <si>
    <t>CONSTRUTORA REMO LTDA</t>
  </si>
  <si>
    <t>CORTE REAL CONST. LTDA. EPP.</t>
  </si>
  <si>
    <t>CSC - CONSTRUTORA S. CARDOSO LTDA</t>
  </si>
  <si>
    <t>PASSOS</t>
  </si>
  <si>
    <t>CSM EMPREENDIMENTOS IMOB Ltda.</t>
  </si>
  <si>
    <t>DELTA CONSTRUÇÕES ELÉTRICAS LTDA</t>
  </si>
  <si>
    <t>ECEL ENGENHARIA E CONSTRUCOES LTDA</t>
  </si>
  <si>
    <t>ECOLOGICA SERV. EMPRE LTDA</t>
  </si>
  <si>
    <t>ECOM ENG. CONST. ELET. LTDA</t>
  </si>
  <si>
    <t>SALINAS</t>
  </si>
  <si>
    <t>EFAL INSTALAÇÕES ELÉTRICAS LTDA.</t>
  </si>
  <si>
    <t>EFICIENCIA CONSTRUTORA LTDA.</t>
  </si>
  <si>
    <t>ELETRICA POLIGONAL LTDA</t>
  </si>
  <si>
    <t>ELETRIFICA COM E MANUT ELET LTDA EP</t>
  </si>
  <si>
    <t>ELETRIFICAÇÕES PEREIRA SILVA LTDA</t>
  </si>
  <si>
    <t>ELETRO EPCEL LTDA</t>
  </si>
  <si>
    <t>ELETRO PEDRO LTDA</t>
  </si>
  <si>
    <t>ELETRO SÃO GABRIEL LTDA.</t>
  </si>
  <si>
    <t>ELETROCAMP CONST.ELÉT. CIVIS EIRELI</t>
  </si>
  <si>
    <t>PARA DE MINAS</t>
  </si>
  <si>
    <t>ELETROCEL LTDA.</t>
  </si>
  <si>
    <t>EM MONTAGENS ELÉTRICAS LTDA.</t>
  </si>
  <si>
    <t>ENCEL ENG. CONST. ELÉT. LTDA</t>
  </si>
  <si>
    <t>ENERGIA CONSTRUÇÕES LTDA.</t>
  </si>
  <si>
    <t>ENERGITEL PROJ. E CONS. LTDA.</t>
  </si>
  <si>
    <t>JUIZ DE FORA</t>
  </si>
  <si>
    <t>ENEVI ENERGIA VITAL LTDA EPP</t>
  </si>
  <si>
    <t>ENGELIG MONT. MANUT. ELETRICA LTDA</t>
  </si>
  <si>
    <t>MARIANA</t>
  </si>
  <si>
    <t>ENGELMIG ELETRICA LTDA</t>
  </si>
  <si>
    <t>ENGELUZ ILUM. E ELETRICIDADE LTDA.</t>
  </si>
  <si>
    <t>FINK ENGENHARIA LTDA.</t>
  </si>
  <si>
    <t>FORÇA ELÉTRICA INSTALAÇÕES LTDA.</t>
  </si>
  <si>
    <t>FREITAS &amp; MORAIS CONSTRUTORA LTDA</t>
  </si>
  <si>
    <t>GCMMEL ENGENHARIA E SERVICOS LTDA -</t>
  </si>
  <si>
    <t>GIGAWATT PROJ. MANUT. MONT. ELET. L</t>
  </si>
  <si>
    <t>GRADE ELET. CONSTRUÇÕES LTDA</t>
  </si>
  <si>
    <t>ICE INFRA CONST. ELETRICAS LTDA</t>
  </si>
  <si>
    <t>ILUMINA CONTRUÇÕES ELETRICAS LTDA</t>
  </si>
  <si>
    <t>IMOBLUZ IMOB. EMPREENDIMENTOS LTDA.</t>
  </si>
  <si>
    <t>IPRIMA SERVIÇOS ELÉTRICOS LTDA.</t>
  </si>
  <si>
    <t>ITABIRA</t>
  </si>
  <si>
    <t>JADEL CONSTRUCOES ELETRICAS LTDA</t>
  </si>
  <si>
    <t>JFT ENGENHARIA LTDA ME</t>
  </si>
  <si>
    <t>JM CONSTR.ELÉTR. S.J.DEL REI LTDA</t>
  </si>
  <si>
    <t>SAO JOAO DEL REI</t>
  </si>
  <si>
    <t>KPL INSTALAÇÕES ELET. E SERV. LTDA</t>
  </si>
  <si>
    <t>LIBE CONSTRUTORA LTDA</t>
  </si>
  <si>
    <t>LIDER TOPOGRAFIA E PROJETOS LTDA.</t>
  </si>
  <si>
    <t>GUAXUPE</t>
  </si>
  <si>
    <t>LÍDERLUZ ENGENHARIA LTDA</t>
  </si>
  <si>
    <t>LUMEN CONSTRUCOES ELETRICAS LTDA</t>
  </si>
  <si>
    <t>LUZ E FORÇA CONSTRUCOES ELETRICAS L</t>
  </si>
  <si>
    <t>JOAO MONLEVADE</t>
  </si>
  <si>
    <t>LUZ MINEIRA CONST. ELÉTRICAS LTDA</t>
  </si>
  <si>
    <t>M L ELETRICIDADE LTDA</t>
  </si>
  <si>
    <t>MARTINO ELETRICIDADE LTDA.</t>
  </si>
  <si>
    <t>PONTE NOVA</t>
  </si>
  <si>
    <t>MBA - CONSTRUTORA LTDA.</t>
  </si>
  <si>
    <t>METODO PROJ. E CONST. ELÉTRICAS LTD</t>
  </si>
  <si>
    <t>MONTEC MONT ELÉT JANAÚBA LTDA</t>
  </si>
  <si>
    <t>JANAUBA</t>
  </si>
  <si>
    <t>NEON CONSTRUÇÕCOES ELÉTRICAS LTDA.</t>
  </si>
  <si>
    <t>NOROESTE CONSTRUÇÕES ELÉTRICAS LTDA</t>
  </si>
  <si>
    <t>NORTEMI NORTE ELE. MONT. IND. LTDA</t>
  </si>
  <si>
    <t>OZELIN CONST. ELÉTRICAS LTDA.</t>
  </si>
  <si>
    <t>PAVIBRA ENGENHARIA LTDA</t>
  </si>
  <si>
    <t>PROHETEL PROJETOS E CONSTRUCOES LTD</t>
  </si>
  <si>
    <t>PROJECEL ENGENHARIA LTDA</t>
  </si>
  <si>
    <t>PROJETEC CONST. ELETRICAS LTDA.</t>
  </si>
  <si>
    <t>PROJETELE ENGENHARIA LTDA.</t>
  </si>
  <si>
    <t>PROLUZ ELETRICIDADE LTDA</t>
  </si>
  <si>
    <t>GOVERNADOR VALADARES</t>
  </si>
  <si>
    <t>PROSEG ELETRIFICACAO LTDA. EPP.</t>
  </si>
  <si>
    <t>PROTOP CONSTRUCOES E PROJETOS LTDA</t>
  </si>
  <si>
    <t>RCS CONSTRUÇÕES LTDA.</t>
  </si>
  <si>
    <t>RDX EMPREENDIMENTOS LTDA</t>
  </si>
  <si>
    <t>REDEL LTDA</t>
  </si>
  <si>
    <t>RENASCER CONSTR. ELÉTRICAS LTDA</t>
  </si>
  <si>
    <t>RIBEIRO BARROSO CONST ELÉT. LTDA.</t>
  </si>
  <si>
    <t>RICEL INSTALAÇÕES ELÉTRICAS LTDA.</t>
  </si>
  <si>
    <t>RIZAL CONSTRUCOES ELETRICAS LTDA</t>
  </si>
  <si>
    <t>RJ - INSTALACOES ELETRICAS EIRELI -</t>
  </si>
  <si>
    <t>S M CONSTRUÇÕES ELÉTRICAS EIRELI -</t>
  </si>
  <si>
    <t>SECULO ENGENHARIA LTDA</t>
  </si>
  <si>
    <t>SELT ENGENHARIA LTDA.</t>
  </si>
  <si>
    <t>SEMA ELETRIFICAÇÕES LTDA</t>
  </si>
  <si>
    <t>TENAZ ENG. CONST. ELETRICAS LTDA.</t>
  </si>
  <si>
    <t>ULTRA ENERGIA LTDA.</t>
  </si>
  <si>
    <t>VASCONCELOS E SANTOS LTDA.</t>
  </si>
  <si>
    <t>VIGA INSTALACOES ELETRICAS LTDA.</t>
  </si>
  <si>
    <t>VITORIALUZ CONTRUCOES</t>
  </si>
  <si>
    <t>VIVA NOVA TELECOMUNICAÇÕES LTDA</t>
  </si>
  <si>
    <t>WJ CONSTRUÇÕES ELETRICAS EIRELI</t>
  </si>
  <si>
    <t>SETE LAGOAS</t>
  </si>
  <si>
    <t>ZENY CONST E PROJ. EIRELI EPP</t>
  </si>
  <si>
    <t>EMPREITEIRA</t>
  </si>
  <si>
    <t>ABAETE</t>
  </si>
  <si>
    <t>ABRE CAMPO</t>
  </si>
  <si>
    <t>ACAIACA</t>
  </si>
  <si>
    <t>AGUA BOA</t>
  </si>
  <si>
    <t>AGUANIL</t>
  </si>
  <si>
    <t>AIMORES</t>
  </si>
  <si>
    <t>AIURUOCA</t>
  </si>
  <si>
    <t>ALAGOA</t>
  </si>
  <si>
    <t>ALFREDO VASCONCELOS</t>
  </si>
  <si>
    <t>ALPERCATA</t>
  </si>
  <si>
    <t>ALPINOPOLIS</t>
  </si>
  <si>
    <t>ALTO RIO DOCE</t>
  </si>
  <si>
    <t>ALVINOPOLIS</t>
  </si>
  <si>
    <t>ALVORADA DE MINAS</t>
  </si>
  <si>
    <t>AMPARO DO SERRA</t>
  </si>
  <si>
    <t>ANDRELANDIA</t>
  </si>
  <si>
    <t>ANGELANDIA</t>
  </si>
  <si>
    <t>ANTONIO CARLOS</t>
  </si>
  <si>
    <t>ANTONIO DIAS</t>
  </si>
  <si>
    <t>ARACAI</t>
  </si>
  <si>
    <t>ARACITABA</t>
  </si>
  <si>
    <t>ARANTINA</t>
  </si>
  <si>
    <t>ARAUJOS</t>
  </si>
  <si>
    <t>ARCOS</t>
  </si>
  <si>
    <t>ARICANDUVA</t>
  </si>
  <si>
    <t>AUGUSTO DE LIMA</t>
  </si>
  <si>
    <t>BALDIM</t>
  </si>
  <si>
    <t>BAMBUI</t>
  </si>
  <si>
    <t>BARAO DE COCAIS</t>
  </si>
  <si>
    <t>BARRA LONGA</t>
  </si>
  <si>
    <t>BARROSO</t>
  </si>
  <si>
    <t>BELA VISTA DE MINAS</t>
  </si>
  <si>
    <t>BELMIRO BRAGA</t>
  </si>
  <si>
    <t>BELO VALE</t>
  </si>
  <si>
    <t>BERIZAL</t>
  </si>
  <si>
    <t>BIAS FORTES</t>
  </si>
  <si>
    <t>BICAS</t>
  </si>
  <si>
    <t>BIQUINHAS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</si>
  <si>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</si>
  <si>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</si>
  <si>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</si>
  <si>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</si>
  <si>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</si>
  <si>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</si>
  <si>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SUCESSO</t>
  </si>
  <si>
    <t>BONFIM</t>
  </si>
  <si>
    <t>BONITO DE MINAS</t>
  </si>
  <si>
    <t>BOTUMIRIM</t>
  </si>
  <si>
    <t>BRASILIA DE MINAS</t>
  </si>
  <si>
    <t>BRAS PIRES</t>
  </si>
  <si>
    <t>BRAUNAS</t>
  </si>
  <si>
    <t>BRUMADINHO</t>
  </si>
  <si>
    <t>BUENOPOLIS</t>
  </si>
  <si>
    <t>BURITIZEIRO</t>
  </si>
  <si>
    <t>CACHOEIRA DA PRATA</t>
  </si>
  <si>
    <t>CACHOEIRA DE PAJEU</t>
  </si>
  <si>
    <t>CAETANOPOLIS</t>
  </si>
  <si>
    <t>CAETE</t>
  </si>
  <si>
    <t>CAMACHO</t>
  </si>
  <si>
    <t>CAMPO AZUL</t>
  </si>
  <si>
    <t>CANA VERDE</t>
  </si>
  <si>
    <t>CANDEIAS</t>
  </si>
  <si>
    <t>CANTAGALO</t>
  </si>
  <si>
    <t>CAPELA NOVA</t>
  </si>
  <si>
    <t>CAPETINGA</t>
  </si>
  <si>
    <t>CAPIM BRANCO</t>
  </si>
  <si>
    <t>CAPITAO ANDRADE</t>
  </si>
  <si>
    <t>CAPITAO ENEAS</t>
  </si>
  <si>
    <t>CAPITOLIO</t>
  </si>
  <si>
    <t>CARANAIBA</t>
  </si>
  <si>
    <t>CARANDAI</t>
  </si>
  <si>
    <t>CARANGOLA</t>
  </si>
  <si>
    <t>CARMESIA</t>
  </si>
  <si>
    <t>CARMO DA MATA</t>
  </si>
  <si>
    <t>CARMO DO CAJURU</t>
  </si>
  <si>
    <t>CARMO DO RIO CLARO</t>
  </si>
  <si>
    <t>CARMOPOLIS DE MINAS</t>
  </si>
  <si>
    <t>CARRANCAS</t>
  </si>
  <si>
    <t>CARVALHOS</t>
  </si>
  <si>
    <t>CASA GRANDE</t>
  </si>
  <si>
    <t>CASSIA</t>
  </si>
  <si>
    <t>CATAGUASES</t>
  </si>
  <si>
    <t>CATAS ALTAS</t>
  </si>
  <si>
    <t>CATAS ALTAS DA NORUEGA</t>
  </si>
  <si>
    <t>CATUJI</t>
  </si>
  <si>
    <t>CATUTI</t>
  </si>
  <si>
    <t>CEDRO DO ABAETE</t>
  </si>
  <si>
    <t>CENTRAL DE MINAS</t>
  </si>
  <si>
    <t>CHACARA</t>
  </si>
  <si>
    <t>CHALE</t>
  </si>
  <si>
    <t>CHAPADA DO NORTE</t>
  </si>
  <si>
    <t>CHAPADA GAUCHA</t>
  </si>
  <si>
    <t>CHIADOR</t>
  </si>
  <si>
    <t>CIPOTANEA</t>
  </si>
  <si>
    <t>CLARAVAL</t>
  </si>
  <si>
    <t>CLARO DOS POCOES</t>
  </si>
  <si>
    <t>CLAUDIO</t>
  </si>
  <si>
    <t>COLUNA</t>
  </si>
  <si>
    <t>CONCEICAO DA BARRA DE MIN</t>
  </si>
  <si>
    <t>CONCEICAO DE IPANEMA</t>
  </si>
  <si>
    <t>CONCEICAO DO MATO DENTRO</t>
  </si>
  <si>
    <t>CONCEICAO DO PARA</t>
  </si>
  <si>
    <t>CONEGO MARINHO</t>
  </si>
  <si>
    <t>CONGONHAS</t>
  </si>
  <si>
    <t>CONGONHAS DO NORTE</t>
  </si>
  <si>
    <t>CONSELHEIRO LAFAIETE</t>
  </si>
  <si>
    <t>CONSELHEIRO PENA</t>
  </si>
  <si>
    <t>CORACAO DE JESUS</t>
  </si>
  <si>
    <t>CORDISBURGO</t>
  </si>
  <si>
    <t>CORINTO</t>
  </si>
  <si>
    <t>COROACI</t>
  </si>
  <si>
    <t>CORONEL PACHECO</t>
  </si>
  <si>
    <t>CORONEL XAVIER CHAVES</t>
  </si>
  <si>
    <t>CORREGO DANTA</t>
  </si>
  <si>
    <t>CORREGO FUNDO</t>
  </si>
  <si>
    <t>COUTO DE MAGALHAES DE MIN</t>
  </si>
  <si>
    <t>CRISOLITA</t>
  </si>
  <si>
    <t>CRISTAIS</t>
  </si>
  <si>
    <t>CRISTALIA</t>
  </si>
  <si>
    <t>CRISTIANO OTONI</t>
  </si>
  <si>
    <t>CRUCILANDIA</t>
  </si>
  <si>
    <t>CUPARAQUE</t>
  </si>
  <si>
    <t>CURRAL DE DENTRO</t>
  </si>
  <si>
    <t>CURVELO</t>
  </si>
  <si>
    <t>DATAS</t>
  </si>
  <si>
    <t>DELFINOPOLIS</t>
  </si>
  <si>
    <t>DELTA</t>
  </si>
  <si>
    <t>DESTERRO DE ENTRE RIOS</t>
  </si>
  <si>
    <t>DESTERRO DO MELO</t>
  </si>
  <si>
    <t>DIAMANTINA</t>
  </si>
  <si>
    <t>DIOGO DE VASCONCELOS</t>
  </si>
  <si>
    <t>DIONISIO</t>
  </si>
  <si>
    <t>DIVINO</t>
  </si>
  <si>
    <t>DIVINO DAS LARANJEIRAS</t>
  </si>
  <si>
    <t>DIVINOLANDIA DE MINAS</t>
  </si>
  <si>
    <t>DIVISA ALEGRE</t>
  </si>
  <si>
    <t>DOM JOAQUIM</t>
  </si>
  <si>
    <t>DOM SILVERIO</t>
  </si>
  <si>
    <t>DORES DE CAMPOS</t>
  </si>
  <si>
    <t>DORES DE GUANHAES</t>
  </si>
  <si>
    <t>DORES DO INDAIA</t>
  </si>
  <si>
    <t>DORES DO TURVO</t>
  </si>
  <si>
    <t>DORESOPOLIS</t>
  </si>
  <si>
    <t>ENGENHEIRO CALDAS</t>
  </si>
  <si>
    <t>ENGENHEIRO NAVARRO</t>
  </si>
  <si>
    <t>ENTRE RIOS DE MINAS</t>
  </si>
  <si>
    <t>ESMERALDAS</t>
  </si>
  <si>
    <t>ESPINOSA</t>
  </si>
  <si>
    <t>ESTRELA DALVA</t>
  </si>
  <si>
    <t>ESTRELA DO INDAIA</t>
  </si>
  <si>
    <t>EWBANK DA CAMARA</t>
  </si>
  <si>
    <t>FARIA LEMOS</t>
  </si>
  <si>
    <t>FELICIO DOS SANTOS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</si>
  <si>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</si>
  <si>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</si>
  <si>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</si>
  <si>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</si>
  <si>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</si>
  <si>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</si>
  <si>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</si>
  <si>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</si>
  <si>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</si>
  <si>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FRANCISCO SA</t>
  </si>
  <si>
    <t>FREI INOCENCIO</t>
  </si>
  <si>
    <t>FRUTA DE LEITE</t>
  </si>
  <si>
    <t>FUNILANDIA</t>
  </si>
  <si>
    <t>GALILEIA</t>
  </si>
  <si>
    <t>GAMELEIRAS</t>
  </si>
  <si>
    <t>GLAUCILANDIA</t>
  </si>
  <si>
    <t>GOIABEIRA</t>
  </si>
  <si>
    <t>GOIANA</t>
  </si>
  <si>
    <t>GONZAGA</t>
  </si>
  <si>
    <t>GOUVEIA</t>
  </si>
  <si>
    <t>GRAO MOGOL</t>
  </si>
  <si>
    <t>GUANHAES</t>
  </si>
  <si>
    <t>GUARACIABA</t>
  </si>
  <si>
    <t>GUARACIAMA</t>
  </si>
  <si>
    <t>GUARANESIA</t>
  </si>
  <si>
    <t>GUARARA</t>
  </si>
  <si>
    <t>IBERTIOGA</t>
  </si>
  <si>
    <t>IBIAI</t>
  </si>
  <si>
    <t>IBIRACATU</t>
  </si>
  <si>
    <t>IBIRACI</t>
  </si>
  <si>
    <t>IBIRITE</t>
  </si>
  <si>
    <t>IBITURUNA</t>
  </si>
  <si>
    <t>ICARAI DE MINAS</t>
  </si>
  <si>
    <t>IGARAPE</t>
  </si>
  <si>
    <t>IGARATINGA</t>
  </si>
  <si>
    <t>IGUATAMA</t>
  </si>
  <si>
    <t>IJACI</t>
  </si>
  <si>
    <t>INDAIABIRA</t>
  </si>
  <si>
    <t>INGAI</t>
  </si>
  <si>
    <t>INHAUMA</t>
  </si>
  <si>
    <t>INIMUTABA</t>
  </si>
  <si>
    <t>IPANEMA</t>
  </si>
  <si>
    <t>ITABIRINHA</t>
  </si>
  <si>
    <t>ITABIRITO</t>
  </si>
  <si>
    <t>ITACAMBIRA</t>
  </si>
  <si>
    <t>ITACARAMBI</t>
  </si>
  <si>
    <t>ITAGUARA</t>
  </si>
  <si>
    <t>ITAMBE DO MATO DENTRO</t>
  </si>
  <si>
    <t>ITANHOMI</t>
  </si>
  <si>
    <t>ITAPECERICA</t>
  </si>
  <si>
    <t>ITATIAIUCU</t>
  </si>
  <si>
    <t>ITAU DE MINAS</t>
  </si>
  <si>
    <t>ITAUNA</t>
  </si>
  <si>
    <t>ITAVERAVA</t>
  </si>
  <si>
    <t>ITUETA</t>
  </si>
  <si>
    <t>ITUMIRIM</t>
  </si>
  <si>
    <t>ITUTINGA</t>
  </si>
  <si>
    <t>JABOTICATUBAS</t>
  </si>
  <si>
    <t>JACUI</t>
  </si>
  <si>
    <t>JAIBA</t>
  </si>
  <si>
    <t>JANUARIA</t>
  </si>
  <si>
    <t>JAPARAIBA</t>
  </si>
  <si>
    <t>JAPONVAR</t>
  </si>
  <si>
    <t>JECEABA</t>
  </si>
  <si>
    <t>JENIPAPO DE MINAS</t>
  </si>
  <si>
    <t>JEQUERI</t>
  </si>
  <si>
    <t>JEQUITAI</t>
  </si>
  <si>
    <t>JEQUITIBA</t>
  </si>
  <si>
    <t>JEQUITINHONHA</t>
  </si>
  <si>
    <t>JOAQUIM FELICIO</t>
  </si>
  <si>
    <t>JOSE GONCALVES DE MINAS</t>
  </si>
  <si>
    <t>JOSENOPOLIS</t>
  </si>
  <si>
    <t>JOSE RAYDAN</t>
  </si>
  <si>
    <t>JUATUBA</t>
  </si>
  <si>
    <t>JURAMENTO</t>
  </si>
  <si>
    <t>JURUAIA</t>
  </si>
  <si>
    <t>JUVENILIA</t>
  </si>
  <si>
    <t>LAGOA DA PRATA</t>
  </si>
  <si>
    <t>LAGOA DOS PATOS</t>
  </si>
  <si>
    <t>LAGOA DOURADA</t>
  </si>
  <si>
    <t>LAGOA SANTA</t>
  </si>
  <si>
    <t>LAJINHA</t>
  </si>
  <si>
    <t>LAMIM</t>
  </si>
  <si>
    <t>LASSANCE</t>
  </si>
  <si>
    <t>LAVRAS</t>
  </si>
  <si>
    <t>LEANDRO FERREIRA</t>
  </si>
  <si>
    <t>LEME DO PRADO</t>
  </si>
  <si>
    <t>LIBERDADE</t>
  </si>
  <si>
    <t>LIMA DUARTE</t>
  </si>
  <si>
    <t>LONTRA</t>
  </si>
  <si>
    <t>LUISLANDIA</t>
  </si>
  <si>
    <t>LUZ</t>
  </si>
  <si>
    <t>MADRE DE DEUS DE MINAS</t>
  </si>
  <si>
    <t>MAIRINQUE</t>
  </si>
  <si>
    <t>MAMONAS</t>
  </si>
  <si>
    <t>MANGA</t>
  </si>
  <si>
    <t>MANTENA</t>
  </si>
  <si>
    <t>MARAVILHAS</t>
  </si>
  <si>
    <t>MAR DE ESPANHA</t>
  </si>
  <si>
    <t>MARILAC</t>
  </si>
  <si>
    <t>MARIO CAMPOS</t>
  </si>
  <si>
    <t>MARIPA DE MINAS</t>
  </si>
  <si>
    <t>MARTINHO CAMPOS</t>
  </si>
  <si>
    <t>MATERLANDIA</t>
  </si>
  <si>
    <t>MATEUS LEME</t>
  </si>
  <si>
    <t>MATHIAS LOBATO</t>
  </si>
  <si>
    <t>MATIAS BARBOSA</t>
  </si>
  <si>
    <t>MATIAS CARDOSO</t>
  </si>
  <si>
    <t>MATO VERDE</t>
  </si>
  <si>
    <t>MATOZINHOS</t>
  </si>
  <si>
    <t>MEDEIROS</t>
  </si>
  <si>
    <t>MENDES PIMENTEL</t>
  </si>
  <si>
    <t>MERCES</t>
  </si>
  <si>
    <t>MINDURI</t>
  </si>
  <si>
    <t>MIRABELA</t>
  </si>
  <si>
    <t>MIRAVANIA</t>
  </si>
  <si>
    <t>MOEDA</t>
  </si>
  <si>
    <t>MOEMA</t>
  </si>
  <si>
    <t>MONJOLOS</t>
  </si>
  <si>
    <t>MONTALVANIA</t>
  </si>
  <si>
    <t>MONTE AZUL</t>
  </si>
  <si>
    <t>MONTE FORMOSO</t>
  </si>
  <si>
    <t>MONTE SANTO DE MINAS</t>
  </si>
  <si>
    <t>MONTEZUMA</t>
  </si>
  <si>
    <t>MORADA NOVA DE MINAS</t>
  </si>
  <si>
    <t>MORRO DA GARCA</t>
  </si>
  <si>
    <t>MORRO DO PILAR</t>
  </si>
  <si>
    <t>MUTUM</t>
  </si>
  <si>
    <t>NACIP RAYDAN</t>
  </si>
  <si>
    <t>NAZARENO</t>
  </si>
  <si>
    <t>NEPOMUCENO</t>
  </si>
  <si>
    <t>NINHEIRA</t>
  </si>
  <si>
    <t>NOVA ERA</t>
  </si>
  <si>
    <t>NOVA MUTUM</t>
  </si>
  <si>
    <t>NOVA PORTEIRINHA</t>
  </si>
  <si>
    <t>NOVA SERRANA</t>
  </si>
  <si>
    <t>NOVA UNIAO</t>
  </si>
  <si>
    <t>NOVORIZONTE</t>
  </si>
  <si>
    <t>OLARIA</t>
  </si>
  <si>
    <t>OLHOS-DAGUA</t>
  </si>
  <si>
    <t>OLIVEIRA</t>
  </si>
  <si>
    <t>OLIVEIRA FORTES</t>
  </si>
  <si>
    <t>ONCA DE PITANGUI</t>
  </si>
  <si>
    <t>ORATORIOS</t>
  </si>
  <si>
    <t>ORIZANIA</t>
  </si>
  <si>
    <t>OURO BRANCO</t>
  </si>
  <si>
    <t>OURO PRETO</t>
  </si>
  <si>
    <t>PADRE CARVALHO</t>
  </si>
  <si>
    <t>PAINEIRAS</t>
  </si>
  <si>
    <t>PAINS</t>
  </si>
  <si>
    <t>PAI PEDRO</t>
  </si>
  <si>
    <t>PAIVA</t>
  </si>
  <si>
    <t>PALMOPOLIS</t>
  </si>
  <si>
    <t>PAPAGAIOS</t>
  </si>
  <si>
    <t>PARAOPEBA</t>
  </si>
  <si>
    <t>PASSA TEMPO</t>
  </si>
  <si>
    <t>PASSA-VINTE</t>
  </si>
  <si>
    <t>PATIS</t>
  </si>
  <si>
    <t>PAULISTAS</t>
  </si>
  <si>
    <t>PECANHA</t>
  </si>
  <si>
    <t>PEDRA AZUL</t>
  </si>
  <si>
    <t>PEDRA BONITA</t>
  </si>
  <si>
    <t>PEDRA DO INDAIA</t>
  </si>
  <si>
    <t>PEDRAS DE MARIA DA CRUZ</t>
  </si>
  <si>
    <t>PEDRO LEOPOLDO</t>
  </si>
  <si>
    <t>PEDRO TEIXEIRA</t>
  </si>
  <si>
    <t>PEQUERI</t>
  </si>
  <si>
    <t>PEQUI</t>
  </si>
  <si>
    <t>PERDIGAO</t>
  </si>
  <si>
    <t>PERDOES</t>
  </si>
  <si>
    <t>PIAU</t>
  </si>
  <si>
    <t>PIEDADE DE PONTE NOVA</t>
  </si>
  <si>
    <t>PIEDADE DO RIO GRANDE</t>
  </si>
  <si>
    <t>PIEDADE DOS GERAIS</t>
  </si>
  <si>
    <t>PIMENTA</t>
  </si>
  <si>
    <t>PINTOPOLIS</t>
  </si>
  <si>
    <t>PIRACEMA</t>
  </si>
  <si>
    <t>PIRANGA</t>
  </si>
  <si>
    <t>PIRAPETINGA</t>
  </si>
  <si>
    <t>PIRAPORA</t>
  </si>
  <si>
    <t>PITANGUI</t>
  </si>
  <si>
    <t>PIUMHI</t>
  </si>
  <si>
    <t>POCRANE</t>
  </si>
  <si>
    <t>POMPEU</t>
  </si>
  <si>
    <t>PONTO CHIQUE</t>
  </si>
  <si>
    <t>PONTO DOS VOLANTES</t>
  </si>
  <si>
    <t>PORTEIRINHA</t>
  </si>
  <si>
    <t>PORTO FIRME</t>
  </si>
  <si>
    <t>PRADOS</t>
  </si>
  <si>
    <t>PRATAPOLIS</t>
  </si>
  <si>
    <t>PRESIDENTE BERNARDES</t>
  </si>
  <si>
    <t>PRESIDENTE JUSCELINO</t>
  </si>
  <si>
    <t>PRESIDENTE KUBITSCHEK</t>
  </si>
  <si>
    <t>PRUDENTE DE MORAIS</t>
  </si>
  <si>
    <t>QUARTEL GERAL</t>
  </si>
  <si>
    <t>QUELUZITO</t>
  </si>
  <si>
    <t>RAPOSOS</t>
  </si>
  <si>
    <t>RAUL SOARES</t>
  </si>
  <si>
    <t>RESENDE COSTA</t>
  </si>
  <si>
    <t>RESPLENDOR</t>
  </si>
  <si>
    <t>RESSAQUINHA</t>
  </si>
  <si>
    <t>RIACHO DOS MACHADOS</t>
  </si>
  <si>
    <t>RIBEIRAO DAS NEVES</t>
  </si>
  <si>
    <t>RIBEIRAO VERMELHO</t>
  </si>
  <si>
    <t>RIBEIRAOZINHO</t>
  </si>
  <si>
    <t>RIO ACIMA</t>
  </si>
  <si>
    <t>RIO CASCA</t>
  </si>
  <si>
    <t>RIO DOCE</t>
  </si>
  <si>
    <t>RIO ESPERA</t>
  </si>
  <si>
    <t>RIO MANSO</t>
  </si>
  <si>
    <t>RIO NOVO</t>
  </si>
  <si>
    <t>RIO PARDO DE MINAS</t>
  </si>
  <si>
    <t>RIO PIRACICABA</t>
  </si>
  <si>
    <t>RIO PRETO</t>
  </si>
  <si>
    <t>RIO VERMELHO</t>
  </si>
  <si>
    <t>RITAPOLIS</t>
  </si>
  <si>
    <t>RUBELITA</t>
  </si>
  <si>
    <t>SABARA</t>
  </si>
  <si>
    <t>SABINOPOLIS</t>
  </si>
  <si>
    <t>SANTA BARBARA</t>
  </si>
  <si>
    <t>SANTA BARBARA DO TUGURIO</t>
  </si>
  <si>
    <t>SANTA CRUZ DE MINAS</t>
  </si>
  <si>
    <t>SANTA CRUZ DO ESCALVADO</t>
  </si>
  <si>
    <t>SANTA EFIGENIA DE MINAS</t>
  </si>
  <si>
    <t>SANTA HELENA DE MINAS</t>
  </si>
  <si>
    <t>SANTA LUZIA</t>
  </si>
  <si>
    <t>SANTA MARIA DE ITABIRA</t>
  </si>
  <si>
    <t>SANTA MARIA DO SUACUI</t>
  </si>
  <si>
    <t>SANTANA DE PIRAPAMA</t>
  </si>
  <si>
    <t>SANTANA DO DESERTO</t>
  </si>
  <si>
    <t>SANTANA DO GARAMBEU</t>
  </si>
  <si>
    <t>SANTANA DO JACARE</t>
  </si>
  <si>
    <t>SANTANA DO RIACHO</t>
  </si>
  <si>
    <t>SANTANA DOS MONTES</t>
  </si>
  <si>
    <t>SANTA RITA DE JACUTINGA</t>
  </si>
  <si>
    <t>SANTA RITA DE MINAS</t>
  </si>
  <si>
    <t>SANTA RITA DO IBITIPOCA</t>
  </si>
  <si>
    <t>SANTA RITA DO ITUETO</t>
  </si>
  <si>
    <t>SANTA ROSA DA SERRA</t>
  </si>
  <si>
    <t>SANTO ANTONIO DO AMPARO</t>
  </si>
  <si>
    <t>SANTO ANTONIO DO GRAMA</t>
  </si>
  <si>
    <t>SANTO ANTONIO DO ITAMBE</t>
  </si>
  <si>
    <t>SANTO ANTONIO DO MONTE</t>
  </si>
  <si>
    <t>SANTO ANTONIO DO RETIRO</t>
  </si>
  <si>
    <t>SANTO ANTONIO DO RIO ABAI</t>
  </si>
  <si>
    <t>SANTO HIPOLITO</t>
  </si>
  <si>
    <t>SANTOS DUMONT</t>
  </si>
  <si>
    <t>SAO BRAS DO SUACUI</t>
  </si>
  <si>
    <t>SAO DOMINGOS DO PRATA</t>
  </si>
  <si>
    <t>SAO FELIX DE MINAS</t>
  </si>
  <si>
    <t>SAO FRANCISCO</t>
  </si>
  <si>
    <t>SAO FRANCISCO DE PAULA</t>
  </si>
  <si>
    <t>SAO GERALDO DA PIEDADE</t>
  </si>
  <si>
    <t>SAO GONCALO DO PARA</t>
  </si>
  <si>
    <t>SAO GONCALO DO RIO ABAIXO</t>
  </si>
  <si>
    <t>SAO GONCALO DO RIO PRETO</t>
  </si>
  <si>
    <t>SAO JOAO BATISTA DO GLORI</t>
  </si>
  <si>
    <t>SAO JOAO DA LAGOA</t>
  </si>
  <si>
    <t>SAO JOAO DA PONTE</t>
  </si>
  <si>
    <t>SAO JOAO DAS MISSOES</t>
  </si>
  <si>
    <t>SAO JOAO DO PACUI</t>
  </si>
  <si>
    <t>SAO JOAO DO PARAISO</t>
  </si>
  <si>
    <t>SAO JOAO EVANGELISTA</t>
  </si>
  <si>
    <t>SAO JOAQUIM DE BICAS</t>
  </si>
  <si>
    <t>SAO JOSE DA BARRA</t>
  </si>
  <si>
    <t>SAO JOSE DA LAPA</t>
  </si>
  <si>
    <t>SAO JOSE DA SAFIRA</t>
  </si>
  <si>
    <t>SAO JOSE DA VARGINHA</t>
  </si>
  <si>
    <t>SAO JOSE DO GOIABAL</t>
  </si>
  <si>
    <t>SAO JOSE DO JACURI</t>
  </si>
  <si>
    <t>SAO PEDRO DA UNIAO</t>
  </si>
  <si>
    <t>SAO PEDRO DOS FERROS</t>
  </si>
  <si>
    <t>SAO PEDRO DO SUACUI</t>
  </si>
  <si>
    <t>SAO ROMAO</t>
  </si>
  <si>
    <t>SAO ROQUE DE MINAS</t>
  </si>
  <si>
    <t>SAO SEBASTIAO DO MARANHAO</t>
  </si>
  <si>
    <t>SAO SEBASTIAO DO OESTE</t>
  </si>
  <si>
    <t>SAO SEBASTIAO DO PARAISO</t>
  </si>
  <si>
    <t>SAO SEBASTIAO DO RIO PRET</t>
  </si>
  <si>
    <t>SAO TIAGO</t>
  </si>
  <si>
    <t>SAO TOMAS DE AQUINO</t>
  </si>
  <si>
    <t>SAO VICENTE DE MINAS</t>
  </si>
  <si>
    <t>SARDOA</t>
  </si>
  <si>
    <t>SARZEDO</t>
  </si>
  <si>
    <t>SEM PEIXE</t>
  </si>
  <si>
    <t>SENADOR CORTES</t>
  </si>
  <si>
    <t>SENADOR MODESTINO GONCALV</t>
  </si>
  <si>
    <t>SENHORA DE OLIVEIRA</t>
  </si>
  <si>
    <t>SENHORA DO PORTO</t>
  </si>
  <si>
    <t>SENHORA DOS REMEDIOS</t>
  </si>
  <si>
    <t>SERITINGA</t>
  </si>
  <si>
    <t>SERRA AZUL DE MINAS</t>
  </si>
  <si>
    <t>SERRA DA SAUDADE</t>
  </si>
  <si>
    <t>SERRANOPOLIS DE MINAS</t>
  </si>
  <si>
    <t>SERRANOS</t>
  </si>
  <si>
    <t>SERRO</t>
  </si>
  <si>
    <t>SETUBINHA</t>
  </si>
  <si>
    <t>SIMAO PEREIRA</t>
  </si>
  <si>
    <t>SOBRALIA</t>
  </si>
  <si>
    <t>TABULEIRO</t>
  </si>
  <si>
    <t>TAIOBEIRAS</t>
  </si>
  <si>
    <t>TAPIRAI</t>
  </si>
  <si>
    <t>TAQUARACU DE MINAS</t>
  </si>
  <si>
    <t>TAQUARI</t>
  </si>
  <si>
    <t>TEIXEIRAS</t>
  </si>
  <si>
    <t>TIRADENTES</t>
  </si>
  <si>
    <t>TOMBOS</t>
  </si>
  <si>
    <t>TRES LAGOAS</t>
  </si>
  <si>
    <t>TRES MARIAS</t>
  </si>
  <si>
    <t>TUMIRITINGA</t>
  </si>
  <si>
    <t>UBAI</t>
  </si>
  <si>
    <t>URANDI</t>
  </si>
  <si>
    <t>URUCANIA</t>
  </si>
  <si>
    <t>URUCUIA</t>
  </si>
  <si>
    <t>VARGEM BONITA</t>
  </si>
  <si>
    <t>VARGEM GRANDE DO RIO PARD</t>
  </si>
  <si>
    <t>VARZEA DA PALMA</t>
  </si>
  <si>
    <t>VARZELANDIA</t>
  </si>
  <si>
    <t>VERDELANDIA</t>
  </si>
  <si>
    <t>VEREDINHA</t>
  </si>
  <si>
    <t>VERMELHO NOVO</t>
  </si>
  <si>
    <t>VESPASIANO</t>
  </si>
  <si>
    <t>VICOSA</t>
  </si>
  <si>
    <t>VIRGINOPOLIS</t>
  </si>
  <si>
    <t>VIRGOLANDIA</t>
  </si>
  <si>
    <t>VOLTA GRANDE</t>
  </si>
  <si>
    <t>Verificação de dados complementares e correção de bugs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</si>
</sst>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\.mm\.yy;@"/>
    <numFmt numFmtId="165" formatCode="dd\.mm\.yyyy;@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b/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name val="Segoe U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4" tint="0.5999900102615356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3" tint="0.7999799847602844"/>
      </top>
      <bottom style="thick">
        <color theme="3" tint="0.7999799847602844"/>
      </bottom>
    </border>
    <border>
      <left/>
      <right/>
      <top style="thick">
        <color theme="4" tint="0.5999600291252136"/>
      </top>
      <bottom/>
    </border>
    <border>
      <left/>
      <right/>
      <top style="thick">
        <color theme="4" tint="0.5999600291252136"/>
      </top>
      <bottom style="medium">
        <color theme="4" tint="0.5999600291252136"/>
      </bottom>
    </border>
    <border>
      <left/>
      <right/>
      <top style="thick">
        <color theme="4" tint="0.5999600291252136"/>
      </top>
      <bottom style="thick">
        <color theme="4" tint="0.599960029125213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ck">
        <color theme="4" tint="0.5999600291252136"/>
      </left>
      <right style="thick">
        <color theme="4" tint="0.5999600291252136"/>
      </right>
      <top style="thick">
        <color theme="4" tint="0.5999600291252136"/>
      </top>
      <bottom style="thick">
        <color theme="4" tint="0.5999600291252136"/>
      </bottom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/>
    </border>
    <border>
      <left/>
      <right/>
      <top/>
      <bottom style="thin">
        <color theme="0" tint="-0.24993999302387238"/>
      </bottom>
    </border>
    <border>
      <left/>
      <right style="thick">
        <color theme="4" tint="0.5999600291252136"/>
      </right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ck">
        <color theme="4" tint="0.5999600291252136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/>
      <right/>
      <top style="medium">
        <color theme="0"/>
      </top>
      <bottom style="medium">
        <color theme="4" tint="0.5999600291252136"/>
      </bottom>
    </border>
    <border>
      <left/>
      <right/>
      <top style="medium">
        <color theme="4" tint="0.5999600291252136"/>
      </top>
      <bottom/>
    </border>
    <border>
      <left/>
      <right/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/>
      <right/>
      <top/>
      <bottom style="thick">
        <color theme="4" tint="0.5999600291252136"/>
      </bottom>
    </border>
    <border>
      <left style="thick">
        <color theme="4" tint="0.5999600291252136"/>
      </left>
      <right style="thick">
        <color theme="4" tint="0.5999600291252136"/>
      </right>
      <top style="thick">
        <color theme="4" tint="0.5999600291252136"/>
      </top>
      <bottom/>
    </border>
    <border>
      <left style="thick">
        <color theme="4" tint="0.5999600291252136"/>
      </left>
      <right/>
      <top style="thick">
        <color theme="4" tint="0.5999600291252136"/>
      </top>
      <bottom style="thick">
        <color theme="4" tint="0.5999600291252136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166" fontId="0" fillId="33" borderId="13" xfId="0" applyNumberFormat="1" applyFill="1" applyBorder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66" fontId="0" fillId="33" borderId="14" xfId="0" applyNumberFormat="1" applyFill="1" applyBorder="1" applyAlignment="1" applyProtection="1">
      <alignment/>
      <protection locked="0"/>
    </xf>
    <xf numFmtId="166" fontId="0" fillId="33" borderId="15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166" fontId="0" fillId="33" borderId="15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14" borderId="2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8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8" borderId="29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0" fontId="0" fillId="8" borderId="0" xfId="0" applyFill="1" applyAlignment="1" applyProtection="1">
      <alignment/>
      <protection/>
    </xf>
    <xf numFmtId="0" fontId="0" fillId="8" borderId="3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vertical="center"/>
      <protection/>
    </xf>
    <xf numFmtId="0" fontId="0" fillId="34" borderId="31" xfId="0" applyFill="1" applyBorder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8" borderId="28" xfId="0" applyFill="1" applyBorder="1" applyAlignment="1" applyProtection="1">
      <alignment vertical="center"/>
      <protection/>
    </xf>
    <xf numFmtId="0" fontId="0" fillId="35" borderId="31" xfId="0" applyFill="1" applyBorder="1" applyAlignment="1" applyProtection="1">
      <alignment horizontal="center" vertical="center"/>
      <protection/>
    </xf>
    <xf numFmtId="0" fontId="0" fillId="8" borderId="28" xfId="0" applyFill="1" applyBorder="1" applyAlignment="1" applyProtection="1">
      <alignment horizontal="left" vertical="center"/>
      <protection/>
    </xf>
    <xf numFmtId="0" fontId="41" fillId="8" borderId="28" xfId="0" applyFont="1" applyFill="1" applyBorder="1" applyAlignment="1" applyProtection="1">
      <alignment horizontal="left" vertical="center"/>
      <protection/>
    </xf>
    <xf numFmtId="0" fontId="0" fillId="8" borderId="0" xfId="0" applyFill="1" applyAlignment="1" applyProtection="1">
      <alignment vertical="center"/>
      <protection/>
    </xf>
    <xf numFmtId="0" fontId="41" fillId="8" borderId="0" xfId="0" applyFont="1" applyFill="1" applyAlignment="1" applyProtection="1">
      <alignment vertical="center"/>
      <protection/>
    </xf>
    <xf numFmtId="0" fontId="41" fillId="8" borderId="0" xfId="0" applyFont="1" applyFill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0" fillId="8" borderId="0" xfId="0" applyFill="1" applyBorder="1" applyAlignment="1" applyProtection="1">
      <alignment vertical="center"/>
      <protection/>
    </xf>
    <xf numFmtId="0" fontId="0" fillId="8" borderId="0" xfId="0" applyFill="1" applyAlignment="1" applyProtection="1">
      <alignment horizontal="center" vertical="center"/>
      <protection/>
    </xf>
    <xf numFmtId="0" fontId="41" fillId="14" borderId="0" xfId="0" applyFont="1" applyFill="1" applyBorder="1" applyAlignment="1" applyProtection="1">
      <alignment horizontal="left" vertical="center"/>
      <protection/>
    </xf>
    <xf numFmtId="0" fontId="0" fillId="8" borderId="28" xfId="0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41" fillId="8" borderId="28" xfId="0" applyFont="1" applyFill="1" applyBorder="1" applyAlignment="1" applyProtection="1">
      <alignment vertical="center"/>
      <protection/>
    </xf>
    <xf numFmtId="165" fontId="0" fillId="8" borderId="31" xfId="0" applyNumberFormat="1" applyFill="1" applyBorder="1" applyAlignment="1" applyProtection="1">
      <alignment vertical="center"/>
      <protection/>
    </xf>
    <xf numFmtId="0" fontId="0" fillId="8" borderId="31" xfId="0" applyFill="1" applyBorder="1" applyAlignment="1" applyProtection="1">
      <alignment horizontal="center" vertical="center"/>
      <protection/>
    </xf>
    <xf numFmtId="0" fontId="0" fillId="8" borderId="31" xfId="0" applyFill="1" applyBorder="1" applyAlignment="1" applyProtection="1">
      <alignment vertical="center"/>
      <protection/>
    </xf>
    <xf numFmtId="1" fontId="0" fillId="35" borderId="33" xfId="0" applyNumberForma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14" borderId="0" xfId="0" applyFill="1" applyBorder="1" applyAlignment="1" applyProtection="1">
      <alignment horizontal="left" vertical="center"/>
      <protection/>
    </xf>
    <xf numFmtId="164" fontId="0" fillId="35" borderId="28" xfId="0" applyNumberFormat="1" applyFill="1" applyBorder="1" applyAlignment="1" applyProtection="1">
      <alignment horizontal="center" vertical="center"/>
      <protection/>
    </xf>
    <xf numFmtId="165" fontId="0" fillId="8" borderId="31" xfId="0" applyNumberForma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28" fillId="14" borderId="0" xfId="0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center" vertical="center"/>
      <protection/>
    </xf>
    <xf numFmtId="0" fontId="10" fillId="8" borderId="0" xfId="0" applyFont="1" applyFill="1" applyAlignment="1" applyProtection="1">
      <alignment horizontal="left" vertical="center"/>
      <protection/>
    </xf>
    <xf numFmtId="165" fontId="0" fillId="35" borderId="13" xfId="0" applyNumberFormat="1" applyFont="1" applyFill="1" applyBorder="1" applyAlignment="1" applyProtection="1">
      <alignment horizontal="left" vertical="center" indent="1"/>
      <protection locked="0"/>
    </xf>
    <xf numFmtId="0" fontId="0" fillId="33" borderId="11" xfId="0" applyFill="1" applyBorder="1" applyAlignment="1" applyProtection="1">
      <alignment horizontal="left"/>
      <protection locked="0"/>
    </xf>
    <xf numFmtId="3" fontId="0" fillId="33" borderId="13" xfId="0" applyNumberFormat="1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8" fillId="14" borderId="0" xfId="0" applyFont="1" applyFill="1" applyAlignment="1" applyProtection="1">
      <alignment horizontal="center" vertical="center"/>
      <protection/>
    </xf>
    <xf numFmtId="0" fontId="0" fillId="18" borderId="0" xfId="0" applyFill="1" applyAlignment="1" applyProtection="1">
      <alignment horizontal="left"/>
      <protection/>
    </xf>
    <xf numFmtId="0" fontId="0" fillId="33" borderId="13" xfId="0" applyFill="1" applyBorder="1" applyAlignment="1" applyProtection="1">
      <alignment horizontal="left" indent="1"/>
      <protection locked="0"/>
    </xf>
    <xf numFmtId="0" fontId="0" fillId="35" borderId="13" xfId="0" applyFont="1" applyFill="1" applyBorder="1" applyAlignment="1" applyProtection="1">
      <alignment horizontal="left" vertical="center" indent="1"/>
      <protection locked="0"/>
    </xf>
    <xf numFmtId="165" fontId="0" fillId="35" borderId="13" xfId="0" applyNumberFormat="1" applyFont="1" applyFill="1" applyBorder="1" applyAlignment="1" applyProtection="1">
      <alignment horizontal="left" vertical="center" indent="1"/>
      <protection/>
    </xf>
    <xf numFmtId="0" fontId="0" fillId="33" borderId="13" xfId="0" applyFont="1" applyFill="1" applyBorder="1" applyAlignment="1" applyProtection="1">
      <alignment horizontal="left" vertical="center" indent="1"/>
      <protection locked="0"/>
    </xf>
    <xf numFmtId="0" fontId="0" fillId="33" borderId="11" xfId="0" applyFill="1" applyBorder="1" applyAlignment="1" applyProtection="1">
      <alignment horizontal="left" vertical="top"/>
      <protection locked="0"/>
    </xf>
    <xf numFmtId="49" fontId="0" fillId="33" borderId="11" xfId="0" applyNumberFormat="1" applyFill="1" applyBorder="1" applyAlignment="1" applyProtection="1">
      <alignment horizontal="left" vertical="top"/>
      <protection locked="0"/>
    </xf>
    <xf numFmtId="49" fontId="0" fillId="33" borderId="0" xfId="0" applyNumberFormat="1" applyFill="1" applyBorder="1" applyAlignment="1" applyProtection="1">
      <alignment horizontal="left" vertical="top"/>
      <protection locked="0"/>
    </xf>
    <xf numFmtId="4" fontId="0" fillId="33" borderId="13" xfId="0" applyNumberFormat="1" applyFill="1" applyBorder="1" applyAlignment="1" applyProtection="1">
      <alignment horizontal="left" indent="1"/>
      <protection locked="0"/>
    </xf>
    <xf numFmtId="165" fontId="0" fillId="33" borderId="13" xfId="0" applyNumberFormat="1" applyFont="1" applyFill="1" applyBorder="1" applyAlignment="1" applyProtection="1">
      <alignment horizontal="left" vertical="center" indent="1"/>
      <protection locked="0"/>
    </xf>
    <xf numFmtId="0" fontId="0" fillId="35" borderId="13" xfId="0" applyFill="1" applyBorder="1" applyAlignment="1" applyProtection="1">
      <alignment horizontal="left" indent="1"/>
      <protection locked="0"/>
    </xf>
    <xf numFmtId="0" fontId="0" fillId="35" borderId="34" xfId="0" applyFill="1" applyBorder="1" applyAlignment="1" applyProtection="1">
      <alignment horizontal="left" vertical="top" wrapText="1"/>
      <protection/>
    </xf>
    <xf numFmtId="0" fontId="0" fillId="35" borderId="35" xfId="0" applyFill="1" applyBorder="1" applyAlignment="1" applyProtection="1">
      <alignment horizontal="left" vertical="top" wrapText="1"/>
      <protection/>
    </xf>
    <xf numFmtId="0" fontId="0" fillId="35" borderId="36" xfId="0" applyFill="1" applyBorder="1" applyAlignment="1" applyProtection="1">
      <alignment horizontal="left" vertical="top" wrapText="1"/>
      <protection/>
    </xf>
    <xf numFmtId="0" fontId="0" fillId="35" borderId="37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38" xfId="0" applyFill="1" applyBorder="1" applyAlignment="1" applyProtection="1">
      <alignment horizontal="left" vertical="top" wrapText="1"/>
      <protection/>
    </xf>
    <xf numFmtId="0" fontId="0" fillId="35" borderId="39" xfId="0" applyFill="1" applyBorder="1" applyAlignment="1" applyProtection="1">
      <alignment horizontal="left" vertical="top" wrapText="1"/>
      <protection/>
    </xf>
    <xf numFmtId="0" fontId="0" fillId="35" borderId="40" xfId="0" applyFill="1" applyBorder="1" applyAlignment="1" applyProtection="1">
      <alignment horizontal="left" vertical="top" wrapText="1"/>
      <protection/>
    </xf>
    <xf numFmtId="0" fontId="0" fillId="35" borderId="41" xfId="0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indent="1"/>
      <protection locked="0"/>
    </xf>
    <xf numFmtId="0" fontId="0" fillId="14" borderId="20" xfId="0" applyFill="1" applyBorder="1" applyAlignment="1" applyProtection="1">
      <alignment horizontal="left"/>
      <protection/>
    </xf>
    <xf numFmtId="0" fontId="0" fillId="33" borderId="42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0" fontId="0" fillId="14" borderId="24" xfId="0" applyFill="1" applyBorder="1" applyAlignment="1" applyProtection="1">
      <alignment horizontal="left"/>
      <protection/>
    </xf>
    <xf numFmtId="0" fontId="0" fillId="14" borderId="25" xfId="0" applyFill="1" applyBorder="1" applyAlignment="1" applyProtection="1">
      <alignment horizontal="left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1"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ill>
        <patternFill>
          <bgColor rgb="FFFFFF00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theme="4" tint="0.5999600291252136"/>
      </font>
      <fill>
        <patternFill>
          <bgColor theme="4" tint="0.5999600291252136"/>
        </patternFill>
      </fill>
    </dxf>
    <dxf>
      <font>
        <color auto="1"/>
      </font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ont>
        <color auto="1"/>
      </font>
      <fill>
        <patternFill>
          <bgColor theme="4" tint="0.5999600291252136"/>
        </patternFill>
      </fill>
      <border/>
    </dxf>
    <dxf>
      <font>
        <color theme="4" tint="0.5999600291252136"/>
      </font>
      <fill>
        <patternFill>
          <bgColor theme="4" tint="0.5999600291252136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18</xdr:row>
      <xdr:rowOff>19050</xdr:rowOff>
    </xdr:from>
    <xdr:to>
      <xdr:col>0</xdr:col>
      <xdr:colOff>161925</xdr:colOff>
      <xdr:row>18</xdr:row>
      <xdr:rowOff>200025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433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161925</xdr:colOff>
      <xdr:row>19</xdr:row>
      <xdr:rowOff>200025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9528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161925</xdr:colOff>
      <xdr:row>20</xdr:row>
      <xdr:rowOff>200025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41529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9525</xdr:rowOff>
    </xdr:from>
    <xdr:to>
      <xdr:col>0</xdr:col>
      <xdr:colOff>171450</xdr:colOff>
      <xdr:row>21</xdr:row>
      <xdr:rowOff>200025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3624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161925</xdr:colOff>
      <xdr:row>22</xdr:row>
      <xdr:rowOff>200025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45815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161925</xdr:colOff>
      <xdr:row>23</xdr:row>
      <xdr:rowOff>200025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47910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161925</xdr:colOff>
      <xdr:row>24</xdr:row>
      <xdr:rowOff>200025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49911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161925</xdr:colOff>
      <xdr:row>25</xdr:row>
      <xdr:rowOff>200025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52006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161925</xdr:colOff>
      <xdr:row>26</xdr:row>
      <xdr:rowOff>200025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5419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161925</xdr:colOff>
      <xdr:row>27</xdr:row>
      <xdr:rowOff>200025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56197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31"/>
  <sheetViews>
    <sheetView showGridLines="0" tabSelected="1" zoomScalePageLayoutView="0" workbookViewId="0" topLeftCell="A1">
      <selection activeCell="D14" sqref="D14:E14"/>
    </sheetView>
  </sheetViews>
  <sheetFormatPr defaultColWidth="9.140625" defaultRowHeight="15"/>
  <cols>
    <col min="1" max="1" width="18.00390625" style="10" customWidth="1"/>
    <col min="2" max="3" width="9.140625" style="10" customWidth="1"/>
    <col min="4" max="4" width="4.421875" style="10" customWidth="1"/>
    <col min="5" max="5" width="9.140625" style="10" customWidth="1"/>
    <col min="6" max="6" width="5.00390625" style="10" customWidth="1"/>
    <col min="7" max="16384" width="9.140625" style="10" customWidth="1"/>
  </cols>
  <sheetData>
    <row r="1" spans="1:10" ht="15.75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thickBot="1">
      <c r="A2" s="37" t="s">
        <v>1</v>
      </c>
      <c r="B2" s="38" t="s">
        <v>2</v>
      </c>
      <c r="C2" s="39"/>
      <c r="D2" s="41"/>
      <c r="E2" s="39"/>
      <c r="F2" s="39"/>
      <c r="G2" s="39"/>
      <c r="H2" s="39"/>
      <c r="I2" s="40"/>
      <c r="J2" s="40"/>
    </row>
    <row r="3" spans="1:10" ht="16.5" thickBot="1" thickTop="1">
      <c r="A3" s="41" t="s">
        <v>3</v>
      </c>
      <c r="B3" s="38"/>
      <c r="C3" s="41"/>
      <c r="D3" s="41"/>
      <c r="E3" s="41"/>
      <c r="F3" s="41"/>
      <c r="G3" s="41"/>
      <c r="H3" s="41"/>
      <c r="I3" s="42">
        <f>_xlfn.IFERROR(IF(#REF!="EO",VLOOKUP(C3,N1:O6,2,0),IF(#REF!="EI",VLOOKUP(C3,#REF!,2,0))),"")</f>
      </c>
      <c r="J3" s="43">
        <f>IF(C3="","",IF(I3&lt;&gt;#REF!,"N",""))</f>
      </c>
    </row>
    <row r="4" spans="1:10" ht="16.5" thickBot="1" thickTop="1">
      <c r="A4" s="41" t="s">
        <v>4</v>
      </c>
      <c r="B4" s="56"/>
      <c r="C4" s="41"/>
      <c r="D4" s="41"/>
      <c r="E4" s="41"/>
      <c r="F4" s="41"/>
      <c r="G4" s="41"/>
      <c r="H4" s="41"/>
      <c r="I4" s="42"/>
      <c r="J4" s="42"/>
    </row>
    <row r="5" spans="1:10" ht="16.5" thickBot="1" thickTop="1">
      <c r="A5" s="41" t="s">
        <v>5</v>
      </c>
      <c r="B5" s="38"/>
      <c r="C5" s="41"/>
      <c r="D5" s="41"/>
      <c r="E5" s="41"/>
      <c r="F5" s="41"/>
      <c r="G5" s="41"/>
      <c r="H5" s="41"/>
      <c r="I5" s="42">
        <f>#VALUE!</f>
      </c>
      <c r="J5" s="42">
        <f>IF(C5="","",IF(I5&lt;&gt;B3,"N",""))</f>
      </c>
    </row>
    <row r="6" spans="1:10" ht="16.5" thickBot="1" thickTop="1">
      <c r="A6" s="41" t="s">
        <v>6</v>
      </c>
      <c r="B6" s="55"/>
      <c r="C6" s="68" t="e">
        <f>VLOOKUP(B6,Plan3!M1:N21,2,FALSE)</f>
        <v>#N/A</v>
      </c>
      <c r="D6" s="68"/>
      <c r="E6" s="68"/>
      <c r="F6" s="68"/>
      <c r="G6" s="68"/>
      <c r="H6" s="68"/>
      <c r="I6" s="68"/>
      <c r="J6" s="68"/>
    </row>
    <row r="7" spans="1:10" ht="16.5" thickBot="1" thickTop="1">
      <c r="A7" s="41" t="s">
        <v>7</v>
      </c>
      <c r="B7" s="44">
        <f>IF(J7="N","##",_xlfn.IFERROR(VLOOKUP(C7,BJ:BK,2,0),""))</f>
      </c>
      <c r="C7" s="45"/>
      <c r="D7" s="41"/>
      <c r="E7" s="41"/>
      <c r="F7" s="41"/>
      <c r="G7" s="41"/>
      <c r="H7" s="41"/>
      <c r="I7" s="42">
        <f>IF(C7="","",_xlfn.IFERROR(IF(B3=11,VLOOKUP(C7,BC:BD,2,0),IF(B3=12,VLOOKUP(C7,BF:BG,2,0))),"N"))</f>
      </c>
      <c r="J7" s="42">
        <f>IF(C7="","",IF(I7&lt;&gt;B3,"N",""))</f>
      </c>
    </row>
    <row r="8" spans="1:10" ht="16.5" thickBot="1" thickTop="1">
      <c r="A8" s="41" t="s">
        <v>8</v>
      </c>
      <c r="B8" s="38"/>
      <c r="C8" s="41"/>
      <c r="D8" s="41"/>
      <c r="E8" s="41"/>
      <c r="F8" s="41"/>
      <c r="G8" s="41"/>
      <c r="H8" s="41"/>
      <c r="I8" s="42">
        <f>#VALUE!</f>
      </c>
      <c r="J8" s="42">
        <f>IF(C8="","",IF(I8&lt;&gt;B3,"N",""))</f>
      </c>
    </row>
    <row r="9" spans="1:10" ht="16.5" thickBot="1" thickTop="1">
      <c r="A9" s="41" t="s">
        <v>9</v>
      </c>
      <c r="B9" s="44"/>
      <c r="C9" s="41"/>
      <c r="D9" s="41"/>
      <c r="E9" s="41"/>
      <c r="F9" s="41"/>
      <c r="G9" s="41"/>
      <c r="H9" s="41"/>
      <c r="I9" s="41"/>
      <c r="J9" s="42"/>
    </row>
    <row r="10" spans="1:10" ht="16.5" thickBot="1" thickTop="1">
      <c r="A10" s="41" t="s">
        <v>10</v>
      </c>
      <c r="B10" s="67"/>
      <c r="C10" s="67"/>
      <c r="D10" s="67"/>
      <c r="E10" s="41"/>
      <c r="F10" s="41"/>
      <c r="G10" s="41"/>
      <c r="H10" s="41"/>
      <c r="I10" s="41"/>
      <c r="J10" s="42"/>
    </row>
    <row r="11" spans="1:10" ht="15.75" thickTop="1">
      <c r="A11" s="41"/>
      <c r="B11" s="46"/>
      <c r="C11" s="46"/>
      <c r="D11" s="41"/>
      <c r="E11" s="41"/>
      <c r="F11" s="41"/>
      <c r="G11" s="41"/>
      <c r="H11" s="41"/>
      <c r="I11" s="41"/>
      <c r="J11" s="42"/>
    </row>
    <row r="12" spans="1:10" ht="15.75" thickBot="1">
      <c r="A12" s="62" t="s">
        <v>11</v>
      </c>
      <c r="B12" s="62"/>
      <c r="C12" s="62"/>
      <c r="D12" s="62"/>
      <c r="E12" s="62"/>
      <c r="F12" s="62"/>
      <c r="G12" s="62"/>
      <c r="H12" s="62"/>
      <c r="I12" s="62"/>
      <c r="J12" s="47"/>
    </row>
    <row r="13" spans="1:10" ht="16.5" thickBot="1" thickTop="1">
      <c r="A13" s="37" t="s">
        <v>12</v>
      </c>
      <c r="B13" s="48"/>
      <c r="C13" s="48"/>
      <c r="D13" s="37"/>
      <c r="E13" s="49"/>
      <c r="F13" s="37"/>
      <c r="G13" s="37"/>
      <c r="H13" s="37"/>
      <c r="I13" s="50"/>
      <c r="J13" s="50"/>
    </row>
    <row r="14" spans="1:10" ht="15.75" thickBot="1">
      <c r="A14" s="41" t="s">
        <v>13</v>
      </c>
      <c r="B14" s="46"/>
      <c r="C14" s="46"/>
      <c r="D14" s="63">
        <f ca="1">TODAY()</f>
        <v>43875</v>
      </c>
      <c r="E14" s="63"/>
      <c r="F14" s="64"/>
      <c r="G14" s="64"/>
      <c r="H14" s="51"/>
      <c r="I14" s="42"/>
      <c r="J14" s="42"/>
    </row>
    <row r="15" spans="1:10" ht="16.5" thickBot="1" thickTop="1">
      <c r="A15" s="41" t="s">
        <v>14</v>
      </c>
      <c r="B15" s="52"/>
      <c r="C15" s="52"/>
      <c r="D15" s="54">
        <v>120</v>
      </c>
      <c r="E15" s="53"/>
      <c r="F15" s="53"/>
      <c r="G15" s="53"/>
      <c r="H15" s="53"/>
      <c r="I15" s="53"/>
      <c r="J15" s="42"/>
    </row>
    <row r="16" spans="1:10" ht="15.75" thickTop="1">
      <c r="A16" s="41" t="s">
        <v>15</v>
      </c>
      <c r="B16" s="65"/>
      <c r="C16" s="65"/>
      <c r="D16" s="65"/>
      <c r="E16" s="65"/>
      <c r="F16" s="65"/>
      <c r="G16" s="65"/>
      <c r="H16" s="65"/>
      <c r="I16" s="65"/>
      <c r="J16" s="42"/>
    </row>
    <row r="17" spans="1:10" ht="15">
      <c r="A17" s="41"/>
      <c r="B17" s="65"/>
      <c r="C17" s="65"/>
      <c r="D17" s="65"/>
      <c r="E17" s="65"/>
      <c r="F17" s="65"/>
      <c r="G17" s="65"/>
      <c r="H17" s="65"/>
      <c r="I17" s="65"/>
      <c r="J17" s="42"/>
    </row>
    <row r="18" spans="1:10" ht="15">
      <c r="A18" s="41"/>
      <c r="B18" s="65"/>
      <c r="C18" s="65"/>
      <c r="D18" s="65"/>
      <c r="E18" s="65"/>
      <c r="F18" s="65"/>
      <c r="G18" s="65"/>
      <c r="H18" s="65"/>
      <c r="I18" s="65"/>
      <c r="J18" s="42"/>
    </row>
    <row r="19" spans="1:10" ht="15">
      <c r="A19" s="41"/>
      <c r="B19" s="65"/>
      <c r="C19" s="65"/>
      <c r="D19" s="65"/>
      <c r="E19" s="65"/>
      <c r="F19" s="65"/>
      <c r="G19" s="65"/>
      <c r="H19" s="65"/>
      <c r="I19" s="65"/>
      <c r="J19" s="42"/>
    </row>
    <row r="20" spans="1:10" ht="15">
      <c r="A20" s="41"/>
      <c r="B20" s="65"/>
      <c r="C20" s="65"/>
      <c r="D20" s="65"/>
      <c r="E20" s="65"/>
      <c r="F20" s="65"/>
      <c r="G20" s="65"/>
      <c r="H20" s="65"/>
      <c r="I20" s="65"/>
      <c r="J20" s="42"/>
    </row>
    <row r="21" spans="1:10" ht="15">
      <c r="A21" s="41"/>
      <c r="B21" s="65"/>
      <c r="C21" s="65"/>
      <c r="D21" s="65"/>
      <c r="E21" s="65"/>
      <c r="F21" s="65"/>
      <c r="G21" s="65"/>
      <c r="H21" s="65"/>
      <c r="I21" s="65"/>
      <c r="J21" s="42"/>
    </row>
    <row r="22" spans="1:10" ht="15">
      <c r="A22" s="41"/>
      <c r="B22" s="65"/>
      <c r="C22" s="65"/>
      <c r="D22" s="65"/>
      <c r="E22" s="65"/>
      <c r="F22" s="65"/>
      <c r="G22" s="65"/>
      <c r="H22" s="65"/>
      <c r="I22" s="65"/>
      <c r="J22" s="42"/>
    </row>
    <row r="23" spans="1:10" ht="15">
      <c r="A23" s="41"/>
      <c r="B23" s="65"/>
      <c r="C23" s="65"/>
      <c r="D23" s="65"/>
      <c r="E23" s="65"/>
      <c r="F23" s="65"/>
      <c r="G23" s="65"/>
      <c r="H23" s="65"/>
      <c r="I23" s="65"/>
      <c r="J23" s="42"/>
    </row>
    <row r="24" spans="1:10" ht="15">
      <c r="A24" s="41"/>
      <c r="B24" s="65"/>
      <c r="C24" s="65"/>
      <c r="D24" s="65"/>
      <c r="E24" s="65"/>
      <c r="F24" s="65"/>
      <c r="G24" s="65"/>
      <c r="H24" s="65"/>
      <c r="I24" s="65"/>
      <c r="J24" s="42"/>
    </row>
    <row r="25" spans="1:10" ht="15">
      <c r="A25" s="41"/>
      <c r="B25" s="46"/>
      <c r="C25" s="46"/>
      <c r="D25" s="41"/>
      <c r="E25" s="41"/>
      <c r="F25" s="41"/>
      <c r="G25" s="41"/>
      <c r="H25" s="41"/>
      <c r="I25" s="42"/>
      <c r="J25" s="42"/>
    </row>
    <row r="27" ht="15">
      <c r="A27" s="59" t="s">
        <v>158</v>
      </c>
    </row>
    <row r="28" spans="1:2" ht="15">
      <c r="A28" s="58">
        <v>42023</v>
      </c>
      <c r="B28" s="60" t="s">
        <v>159</v>
      </c>
    </row>
    <row r="29" spans="1:2" ht="15">
      <c r="A29" s="58">
        <v>42026</v>
      </c>
      <c r="B29" s="60" t="s">
        <v>160</v>
      </c>
    </row>
    <row r="30" spans="1:2" ht="15">
      <c r="A30" s="58">
        <v>42880</v>
      </c>
      <c r="B30" s="10" t="s">
        <v>161</v>
      </c>
    </row>
    <row r="31" spans="1:2" ht="15">
      <c r="A31" s="58">
        <v>43269</v>
      </c>
      <c r="B31" s="10" t="s">
        <v>825</v>
      </c>
    </row>
  </sheetData>
  <sheetProtection password="AE4F" sheet="1" objects="1" scenarios="1" formatCells="0" formatColumns="0" formatRows="0"/>
  <mergeCells count="7">
    <mergeCell ref="A12:I12"/>
    <mergeCell ref="D14:E14"/>
    <mergeCell ref="F14:G14"/>
    <mergeCell ref="B16:I24"/>
    <mergeCell ref="A1:J1"/>
    <mergeCell ref="B10:D10"/>
    <mergeCell ref="C6:J6"/>
  </mergeCells>
  <conditionalFormatting sqref="F14">
    <cfRule type="expression" priority="23" dxfId="0" stopIfTrue="1">
      <formula>$B$8=""</formula>
    </cfRule>
  </conditionalFormatting>
  <conditionalFormatting sqref="B16">
    <cfRule type="expression" priority="22" dxfId="0" stopIfTrue="1">
      <formula>$D$15=""</formula>
    </cfRule>
  </conditionalFormatting>
  <conditionalFormatting sqref="C8">
    <cfRule type="expression" priority="20" dxfId="0" stopIfTrue="1">
      <formula>$B$6=""</formula>
    </cfRule>
    <cfRule type="expression" priority="21" dxfId="18" stopIfTrue="1">
      <formula>$B$8&lt;&gt;""</formula>
    </cfRule>
  </conditionalFormatting>
  <conditionalFormatting sqref="A16:B16 A17:A24 J16:J24 A15:C15 A9:H10 J9:J11 I5:J5 I3:J3 A13:D13 A1:A8 I7:J7 E2 A25:J25 H14:J14 A12:J12 A11:I11 D4:J4 F13:J13 E15:J15 C8:J8 H2:J2">
    <cfRule type="expression" priority="19" dxfId="19" stopIfTrue="1">
      <formula>'Dados Comp'!#REF!=""</formula>
    </cfRule>
  </conditionalFormatting>
  <conditionalFormatting sqref="A14:C14 F14">
    <cfRule type="expression" priority="17" dxfId="19" stopIfTrue="1">
      <formula>'Dados Comp'!#REF!=""</formula>
    </cfRule>
  </conditionalFormatting>
  <conditionalFormatting sqref="C8:H8">
    <cfRule type="expression" priority="18" dxfId="11" stopIfTrue="1">
      <formula>$B$8="##"</formula>
    </cfRule>
  </conditionalFormatting>
  <conditionalFormatting sqref="D14:E14">
    <cfRule type="expression" priority="13" dxfId="19" stopIfTrue="1">
      <formula>'Dados Comp'!#REF!=""</formula>
    </cfRule>
  </conditionalFormatting>
  <conditionalFormatting sqref="C7:H7">
    <cfRule type="expression" priority="11" dxfId="19" stopIfTrue="1">
      <formula>'Dados Comp'!#REF!=""</formula>
    </cfRule>
  </conditionalFormatting>
  <conditionalFormatting sqref="C5:H5">
    <cfRule type="expression" priority="10" dxfId="19" stopIfTrue="1">
      <formula>'Dados Comp'!#REF!=""</formula>
    </cfRule>
  </conditionalFormatting>
  <conditionalFormatting sqref="C3:H3">
    <cfRule type="expression" priority="9" dxfId="19" stopIfTrue="1">
      <formula>'Dados Comp'!#REF!=""</formula>
    </cfRule>
  </conditionalFormatting>
  <conditionalFormatting sqref="C6">
    <cfRule type="expression" priority="8" dxfId="19" stopIfTrue="1">
      <formula>'Dados Comp'!#REF!=""</formula>
    </cfRule>
  </conditionalFormatting>
  <conditionalFormatting sqref="C4">
    <cfRule type="expression" priority="7" dxfId="19" stopIfTrue="1">
      <formula>'Dados Comp'!#REF!=""</formula>
    </cfRule>
  </conditionalFormatting>
  <conditionalFormatting sqref="D14:E14">
    <cfRule type="expression" priority="26" dxfId="20" stopIfTrue="1">
      <formula>'Dados Comp'!#REF!="←ERRO"</formula>
    </cfRule>
  </conditionalFormatting>
  <conditionalFormatting sqref="C2">
    <cfRule type="expression" priority="3" dxfId="19" stopIfTrue="1">
      <formula>'Dados Comp'!#REF!=""</formula>
    </cfRule>
  </conditionalFormatting>
  <conditionalFormatting sqref="F2:G2">
    <cfRule type="expression" priority="4" dxfId="19" stopIfTrue="1">
      <formula>'Dados Comp'!#REF!=""</formula>
    </cfRule>
  </conditionalFormatting>
  <conditionalFormatting sqref="I9:I10">
    <cfRule type="expression" priority="2" dxfId="19" stopIfTrue="1">
      <formula>'Dados Comp'!#REF!=""</formula>
    </cfRule>
  </conditionalFormatting>
  <conditionalFormatting sqref="D2">
    <cfRule type="expression" priority="1" dxfId="19" stopIfTrue="1">
      <formula>'Dados Comp'!#REF!=""</formula>
    </cfRule>
  </conditionalFormatting>
  <dataValidations count="2">
    <dataValidation type="list" allowBlank="1" showInputMessage="1" showErrorMessage="1" sqref="B2:C2">
      <formula1>$L$9:$L$10</formula1>
    </dataValidation>
    <dataValidation type="list" allowBlank="1" showInputMessage="1" showErrorMessage="1" prompt="Selecione a área" sqref="B4">
      <formula1>"RURAL, URBANO"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3"/>
  <ignoredErrors>
    <ignoredError sqref="C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J35"/>
  <sheetViews>
    <sheetView showGridLines="0" zoomScalePageLayoutView="0" workbookViewId="0" topLeftCell="A1">
      <selection activeCell="M30" sqref="M30"/>
    </sheetView>
  </sheetViews>
  <sheetFormatPr defaultColWidth="9.140625" defaultRowHeight="15"/>
  <cols>
    <col min="1" max="1" width="2.57421875" style="10" customWidth="1"/>
    <col min="2" max="5" width="9.140625" style="10" customWidth="1"/>
    <col min="6" max="6" width="7.57421875" style="10" customWidth="1"/>
    <col min="7" max="7" width="8.7109375" style="10" customWidth="1"/>
    <col min="8" max="9" width="18.140625" style="10" customWidth="1"/>
    <col min="10" max="10" width="0.85546875" style="10" customWidth="1"/>
    <col min="11" max="16384" width="9.140625" style="10" customWidth="1"/>
  </cols>
  <sheetData>
    <row r="1" spans="1:10" ht="15.75" thickBot="1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27"/>
    </row>
    <row r="2" spans="1:10" ht="16.5" thickBot="1" thickTop="1">
      <c r="A2" s="33" t="s">
        <v>17</v>
      </c>
      <c r="B2" s="33"/>
      <c r="C2" s="33"/>
      <c r="D2" s="34"/>
      <c r="E2" s="34"/>
      <c r="F2" s="77"/>
      <c r="G2" s="77"/>
      <c r="H2" s="34"/>
      <c r="I2" s="33"/>
      <c r="J2" s="27"/>
    </row>
    <row r="3" spans="1:10" ht="16.5" thickBot="1" thickTop="1">
      <c r="A3" s="33" t="s">
        <v>18</v>
      </c>
      <c r="B3" s="33"/>
      <c r="C3" s="33"/>
      <c r="D3" s="34"/>
      <c r="E3" s="34"/>
      <c r="F3" s="78">
        <f ca="1">TODAY()</f>
        <v>43875</v>
      </c>
      <c r="G3" s="78"/>
      <c r="H3" s="34"/>
      <c r="I3" s="33"/>
      <c r="J3" s="27"/>
    </row>
    <row r="4" spans="1:10" ht="16.5" thickBot="1" thickTop="1">
      <c r="A4" s="33" t="s">
        <v>19</v>
      </c>
      <c r="B4" s="33"/>
      <c r="C4" s="33"/>
      <c r="D4" s="34"/>
      <c r="E4" s="34"/>
      <c r="F4" s="79">
        <v>0</v>
      </c>
      <c r="G4" s="79"/>
      <c r="H4" s="34" t="str">
        <f>VLOOKUP(F4,Plan3!R1:S115,2,FALSE)</f>
        <v>EMPREITEIRA</v>
      </c>
      <c r="I4" s="33"/>
      <c r="J4" s="27"/>
    </row>
    <row r="5" spans="1:10" ht="16.5" thickBot="1" thickTop="1">
      <c r="A5" s="33" t="s">
        <v>20</v>
      </c>
      <c r="B5" s="33"/>
      <c r="C5" s="33"/>
      <c r="D5" s="34"/>
      <c r="E5" s="34"/>
      <c r="F5" s="79"/>
      <c r="G5" s="79"/>
      <c r="H5" s="34"/>
      <c r="I5" s="33"/>
      <c r="J5" s="27"/>
    </row>
    <row r="6" spans="1:10" ht="16.5" thickBot="1" thickTop="1">
      <c r="A6" s="34" t="s">
        <v>21</v>
      </c>
      <c r="B6" s="34"/>
      <c r="C6" s="34"/>
      <c r="D6" s="80"/>
      <c r="E6" s="80"/>
      <c r="F6" s="80"/>
      <c r="G6" s="80"/>
      <c r="H6" s="80"/>
      <c r="I6" s="33"/>
      <c r="J6" s="27"/>
    </row>
    <row r="7" spans="1:10" ht="16.5" thickBot="1" thickTop="1">
      <c r="A7" s="34" t="s">
        <v>22</v>
      </c>
      <c r="B7" s="34"/>
      <c r="C7" s="34"/>
      <c r="D7" s="80"/>
      <c r="E7" s="80"/>
      <c r="F7" s="80"/>
      <c r="G7" s="80"/>
      <c r="H7" s="80"/>
      <c r="I7" s="33"/>
      <c r="J7" s="27"/>
    </row>
    <row r="8" spans="1:10" ht="15.75" thickTop="1">
      <c r="A8" s="33" t="s">
        <v>23</v>
      </c>
      <c r="B8" s="33"/>
      <c r="C8" s="33"/>
      <c r="D8" s="81"/>
      <c r="E8" s="81"/>
      <c r="F8" s="81"/>
      <c r="G8" s="81"/>
      <c r="H8" s="81"/>
      <c r="I8" s="33"/>
      <c r="J8" s="27"/>
    </row>
    <row r="9" spans="1:10" ht="15">
      <c r="A9" s="33" t="s">
        <v>24</v>
      </c>
      <c r="B9" s="33"/>
      <c r="C9" s="33"/>
      <c r="D9" s="82"/>
      <c r="E9" s="82"/>
      <c r="F9" s="82"/>
      <c r="G9" s="82"/>
      <c r="H9" s="82"/>
      <c r="I9" s="33"/>
      <c r="J9" s="27"/>
    </row>
    <row r="10" spans="1:10" ht="15.75" thickBot="1">
      <c r="A10" s="33"/>
      <c r="B10" s="33"/>
      <c r="C10" s="33"/>
      <c r="D10" s="33"/>
      <c r="E10" s="33"/>
      <c r="F10" s="33"/>
      <c r="G10" s="33"/>
      <c r="H10" s="33"/>
      <c r="I10" s="33"/>
      <c r="J10" s="27"/>
    </row>
    <row r="11" spans="1:10" ht="16.5" thickBot="1" thickTop="1">
      <c r="A11" s="33" t="s">
        <v>25</v>
      </c>
      <c r="B11" s="33"/>
      <c r="C11" s="33"/>
      <c r="D11" s="33"/>
      <c r="E11" s="33"/>
      <c r="F11" s="83"/>
      <c r="G11" s="83"/>
      <c r="H11" s="33"/>
      <c r="I11" s="33"/>
      <c r="J11" s="27"/>
    </row>
    <row r="12" spans="1:10" ht="16.5" thickBot="1" thickTop="1">
      <c r="A12" s="33" t="s">
        <v>26</v>
      </c>
      <c r="B12" s="33"/>
      <c r="C12" s="33"/>
      <c r="D12" s="33"/>
      <c r="E12" s="33"/>
      <c r="F12" s="83"/>
      <c r="G12" s="83"/>
      <c r="H12" s="33"/>
      <c r="I12" s="33"/>
      <c r="J12" s="27"/>
    </row>
    <row r="13" spans="1:10" ht="16.5" thickBot="1" thickTop="1">
      <c r="A13" s="33" t="s">
        <v>27</v>
      </c>
      <c r="B13" s="33"/>
      <c r="C13" s="33"/>
      <c r="D13" s="33"/>
      <c r="E13" s="33"/>
      <c r="F13" s="84"/>
      <c r="G13" s="84"/>
      <c r="H13" s="33"/>
      <c r="I13" s="33"/>
      <c r="J13" s="27"/>
    </row>
    <row r="14" spans="1:10" ht="16.5" thickBot="1" thickTop="1">
      <c r="A14" s="33" t="s">
        <v>28</v>
      </c>
      <c r="B14" s="33"/>
      <c r="C14" s="33"/>
      <c r="D14" s="33"/>
      <c r="E14" s="33"/>
      <c r="F14" s="85"/>
      <c r="G14" s="85"/>
      <c r="H14" s="33"/>
      <c r="I14" s="33"/>
      <c r="J14" s="27"/>
    </row>
    <row r="15" spans="1:10" ht="16.5" thickBot="1" thickTop="1">
      <c r="A15" s="33" t="s">
        <v>29</v>
      </c>
      <c r="B15" s="33"/>
      <c r="C15" s="33"/>
      <c r="D15" s="33"/>
      <c r="E15" s="33"/>
      <c r="F15" s="76"/>
      <c r="G15" s="76"/>
      <c r="H15" s="33"/>
      <c r="I15" s="33"/>
      <c r="J15" s="27"/>
    </row>
    <row r="16" spans="1:10" ht="16.5" thickBot="1" thickTop="1">
      <c r="A16" s="33" t="s">
        <v>30</v>
      </c>
      <c r="B16" s="33"/>
      <c r="C16" s="33"/>
      <c r="D16" s="33"/>
      <c r="E16" s="33"/>
      <c r="F16" s="69"/>
      <c r="G16" s="69"/>
      <c r="H16" s="33"/>
      <c r="I16" s="33"/>
      <c r="J16" s="27"/>
    </row>
    <row r="17" spans="1:10" ht="16.5" thickBot="1" thickTop="1">
      <c r="A17" s="33"/>
      <c r="B17" s="33"/>
      <c r="C17" s="33"/>
      <c r="D17" s="33"/>
      <c r="E17" s="33"/>
      <c r="F17" s="35"/>
      <c r="G17" s="35"/>
      <c r="H17" s="33"/>
      <c r="I17" s="33"/>
      <c r="J17" s="27"/>
    </row>
    <row r="18" spans="1:10" ht="16.5" thickBot="1" thickTop="1">
      <c r="A18" s="75" t="s">
        <v>31</v>
      </c>
      <c r="B18" s="75"/>
      <c r="C18" s="75"/>
      <c r="D18" s="75"/>
      <c r="E18" s="75"/>
      <c r="F18" s="75"/>
      <c r="G18" s="75"/>
      <c r="H18" s="75"/>
      <c r="I18" s="75"/>
      <c r="J18" s="27"/>
    </row>
    <row r="19" spans="1:10" ht="16.5" thickBot="1" thickTop="1">
      <c r="A19" s="1"/>
      <c r="B19" s="33" t="s">
        <v>32</v>
      </c>
      <c r="C19" s="33"/>
      <c r="D19" s="33"/>
      <c r="E19" s="33"/>
      <c r="F19" s="33"/>
      <c r="G19" s="33"/>
      <c r="H19" s="33"/>
      <c r="I19" s="33"/>
      <c r="J19" s="27"/>
    </row>
    <row r="20" spans="1:10" ht="16.5" thickBot="1" thickTop="1">
      <c r="A20" s="1"/>
      <c r="B20" s="33" t="s">
        <v>33</v>
      </c>
      <c r="C20" s="33"/>
      <c r="D20" s="33"/>
      <c r="E20" s="33"/>
      <c r="F20" s="33"/>
      <c r="G20" s="33"/>
      <c r="H20" s="33"/>
      <c r="I20" s="33"/>
      <c r="J20" s="27"/>
    </row>
    <row r="21" spans="1:10" ht="16.5" thickBot="1" thickTop="1">
      <c r="A21" s="1"/>
      <c r="B21" s="33" t="s">
        <v>34</v>
      </c>
      <c r="C21" s="33"/>
      <c r="D21" s="33"/>
      <c r="E21" s="33"/>
      <c r="F21" s="33"/>
      <c r="G21" s="33"/>
      <c r="H21" s="33"/>
      <c r="I21" s="33"/>
      <c r="J21" s="27"/>
    </row>
    <row r="22" spans="1:10" ht="16.5" thickBot="1" thickTop="1">
      <c r="A22" s="1"/>
      <c r="B22" s="33" t="s">
        <v>35</v>
      </c>
      <c r="C22" s="33"/>
      <c r="D22" s="33"/>
      <c r="E22" s="33"/>
      <c r="F22" s="33"/>
      <c r="G22" s="33"/>
      <c r="H22" s="33"/>
      <c r="I22" s="33"/>
      <c r="J22" s="27"/>
    </row>
    <row r="23" spans="1:10" ht="16.5" thickBot="1" thickTop="1">
      <c r="A23" s="1"/>
      <c r="B23" s="33" t="s">
        <v>36</v>
      </c>
      <c r="C23" s="33"/>
      <c r="D23" s="33"/>
      <c r="E23" s="33"/>
      <c r="F23" s="33"/>
      <c r="G23" s="33"/>
      <c r="H23" s="33"/>
      <c r="I23" s="33"/>
      <c r="J23" s="27"/>
    </row>
    <row r="24" spans="1:10" ht="16.5" thickBot="1" thickTop="1">
      <c r="A24" s="1"/>
      <c r="B24" s="33" t="s">
        <v>37</v>
      </c>
      <c r="C24" s="33"/>
      <c r="D24" s="33"/>
      <c r="E24" s="33"/>
      <c r="F24" s="33"/>
      <c r="G24" s="33"/>
      <c r="H24" s="33"/>
      <c r="I24" s="33"/>
      <c r="J24" s="27"/>
    </row>
    <row r="25" spans="1:10" ht="16.5" thickBot="1" thickTop="1">
      <c r="A25" s="1"/>
      <c r="B25" s="33" t="s">
        <v>38</v>
      </c>
      <c r="C25" s="33"/>
      <c r="D25" s="33"/>
      <c r="E25" s="33"/>
      <c r="F25" s="33"/>
      <c r="G25" s="33"/>
      <c r="H25" s="33"/>
      <c r="I25" s="33"/>
      <c r="J25" s="27"/>
    </row>
    <row r="26" spans="1:10" ht="16.5" thickBot="1" thickTop="1">
      <c r="A26" s="1"/>
      <c r="B26" s="33" t="s">
        <v>39</v>
      </c>
      <c r="C26" s="33"/>
      <c r="D26" s="33"/>
      <c r="E26" s="33"/>
      <c r="F26" s="33"/>
      <c r="G26" s="33"/>
      <c r="H26" s="33"/>
      <c r="I26" s="33"/>
      <c r="J26" s="27"/>
    </row>
    <row r="27" spans="1:10" ht="16.5" thickBot="1" thickTop="1">
      <c r="A27" s="1"/>
      <c r="B27" s="33" t="s">
        <v>40</v>
      </c>
      <c r="C27" s="33"/>
      <c r="D27" s="33"/>
      <c r="E27" s="33"/>
      <c r="F27" s="33"/>
      <c r="G27" s="33"/>
      <c r="H27" s="33"/>
      <c r="I27" s="33"/>
      <c r="J27" s="27"/>
    </row>
    <row r="28" spans="1:10" ht="16.5" thickBot="1" thickTop="1">
      <c r="A28" s="1"/>
      <c r="B28" s="33" t="s">
        <v>41</v>
      </c>
      <c r="C28" s="33"/>
      <c r="D28" s="33"/>
      <c r="E28" s="33"/>
      <c r="F28" s="33"/>
      <c r="G28" s="33"/>
      <c r="H28" s="33"/>
      <c r="I28" s="33"/>
      <c r="J28" s="27"/>
    </row>
    <row r="29" spans="1:10" ht="15.75" thickTop="1">
      <c r="A29" s="33"/>
      <c r="B29" s="33"/>
      <c r="C29" s="33"/>
      <c r="D29" s="33"/>
      <c r="E29" s="33"/>
      <c r="F29" s="33"/>
      <c r="G29" s="33"/>
      <c r="H29" s="33"/>
      <c r="I29" s="33"/>
      <c r="J29" s="27"/>
    </row>
    <row r="30" spans="1:10" ht="15.75" thickBot="1">
      <c r="A30" s="36" t="s">
        <v>42</v>
      </c>
      <c r="B30" s="36"/>
      <c r="C30" s="36"/>
      <c r="D30" s="36"/>
      <c r="E30" s="36"/>
      <c r="F30" s="36"/>
      <c r="G30" s="36"/>
      <c r="H30" s="36"/>
      <c r="I30" s="36"/>
      <c r="J30" s="27"/>
    </row>
    <row r="31" spans="1:10" ht="16.5" thickBot="1" thickTop="1">
      <c r="A31" s="33" t="s">
        <v>43</v>
      </c>
      <c r="B31" s="33"/>
      <c r="C31" s="70"/>
      <c r="D31" s="70"/>
      <c r="E31" s="70"/>
      <c r="F31" s="70"/>
      <c r="G31" s="70"/>
      <c r="H31" s="33"/>
      <c r="I31" s="33"/>
      <c r="J31" s="27"/>
    </row>
    <row r="32" spans="1:10" ht="16.5" thickBot="1" thickTop="1">
      <c r="A32" s="33" t="s">
        <v>44</v>
      </c>
      <c r="B32" s="33"/>
      <c r="C32" s="71"/>
      <c r="D32" s="72"/>
      <c r="E32" s="33"/>
      <c r="F32" s="33" t="s">
        <v>45</v>
      </c>
      <c r="G32" s="33"/>
      <c r="H32" s="2"/>
      <c r="I32" s="33"/>
      <c r="J32" s="27"/>
    </row>
    <row r="33" spans="1:10" ht="16.5" thickBot="1" thickTop="1">
      <c r="A33" s="33" t="s">
        <v>43</v>
      </c>
      <c r="B33" s="33"/>
      <c r="C33" s="73"/>
      <c r="D33" s="73"/>
      <c r="E33" s="73"/>
      <c r="F33" s="73"/>
      <c r="G33" s="73"/>
      <c r="H33" s="33"/>
      <c r="I33" s="33"/>
      <c r="J33" s="27"/>
    </row>
    <row r="34" spans="1:10" ht="16.5" thickBot="1" thickTop="1">
      <c r="A34" s="33" t="s">
        <v>44</v>
      </c>
      <c r="B34" s="33"/>
      <c r="C34" s="71"/>
      <c r="D34" s="72"/>
      <c r="E34" s="33"/>
      <c r="F34" s="33" t="s">
        <v>45</v>
      </c>
      <c r="G34" s="33"/>
      <c r="H34" s="2"/>
      <c r="I34" s="33"/>
      <c r="J34" s="27"/>
    </row>
    <row r="35" spans="1:10" ht="4.5" customHeight="1" thickTop="1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7" ht="15"/>
  </sheetData>
  <sheetProtection password="AE4F" sheet="1" objects="1" scenarios="1" formatCells="0" formatColumns="0" formatRows="0"/>
  <mergeCells count="19">
    <mergeCell ref="A1:I1"/>
    <mergeCell ref="A18:I18"/>
    <mergeCell ref="F15:G15"/>
    <mergeCell ref="F2:G2"/>
    <mergeCell ref="F3:G3"/>
    <mergeCell ref="F4:G4"/>
    <mergeCell ref="F5:G5"/>
    <mergeCell ref="D6:H6"/>
    <mergeCell ref="D7:H7"/>
    <mergeCell ref="D8:H9"/>
    <mergeCell ref="F11:G11"/>
    <mergeCell ref="F12:G12"/>
    <mergeCell ref="F13:G13"/>
    <mergeCell ref="F14:G14"/>
    <mergeCell ref="F16:G16"/>
    <mergeCell ref="C31:G31"/>
    <mergeCell ref="C32:D32"/>
    <mergeCell ref="C33:G33"/>
    <mergeCell ref="C34:D34"/>
  </mergeCells>
  <dataValidations count="8">
    <dataValidation type="decimal" operator="greaterThan" allowBlank="1" showInputMessage="1" showErrorMessage="1" errorTitle="Erro" error="Formato numerico não aceito. Por favor digite um valor válido." sqref="F11:G12">
      <formula1>0</formula1>
    </dataValidation>
    <dataValidation type="date" operator="greaterThan" allowBlank="1" showInputMessage="1" showErrorMessage="1" errorTitle="Erro" error="Formato de data não aceito. Por favor, digite uma data válida." sqref="F3:G3">
      <formula1>36161</formula1>
    </dataValidation>
    <dataValidation type="list" allowBlank="1" showInputMessage="1" showErrorMessage="1" errorTitle="Erro" error="Texto livre não permitido. Por favor, selecione um item da lista." sqref="A19:A28">
      <formula1>"X"</formula1>
    </dataValidation>
    <dataValidation type="list" allowBlank="1" showInputMessage="1" showErrorMessage="1" errorTitle="Erro" error="Texto livre não permitido. Por favor, selecione um item da lista." sqref="F2">
      <formula1>"APROVADO,REPROVADO"</formula1>
    </dataValidation>
    <dataValidation type="textLength" operator="lessThan" allowBlank="1" showInputMessage="1" showErrorMessage="1" errorTitle="Tamanho Excedido" error="Máximo 50 caracteres. Utilize abreviatura nos nomes intermediários." sqref="C31:G31 C33:G33">
      <formula1>51</formula1>
    </dataValidation>
    <dataValidation type="textLength" operator="lessThan" allowBlank="1" showInputMessage="1" showErrorMessage="1" errorTitle="Tamanho Excedido" error="Máximo 10 caracteres para este campo. Utilize apenas números." sqref="C32:D32 C34:D34">
      <formula1>11</formula1>
    </dataValidation>
    <dataValidation type="whole" operator="greaterThan" allowBlank="1" showInputMessage="1" showErrorMessage="1" prompt="Digite código da empreiteira cadastrada no Grupo de Mercadoria 0832 - OBRAS PART" sqref="F4:G4">
      <formula1>0</formula1>
    </dataValidation>
    <dataValidation type="list" allowBlank="1" showInputMessage="1" showErrorMessage="1" prompt="Selecione o sistema conforme projeto" errorTitle="Erro" error="Texto livre não permitido. Por favor, selecione um item da lista." sqref="F5:G5">
      <formula1>"MONOFASICO,TRIFASICO"</formula1>
    </dataValidation>
  </dataValidation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I19"/>
  <sheetViews>
    <sheetView showGridLines="0" zoomScalePageLayoutView="0" workbookViewId="0" topLeftCell="A1">
      <selection activeCell="G26" sqref="G26"/>
    </sheetView>
  </sheetViews>
  <sheetFormatPr defaultColWidth="9.140625" defaultRowHeight="15"/>
  <cols>
    <col min="1" max="16384" width="9.140625" style="10" customWidth="1"/>
  </cols>
  <sheetData>
    <row r="1" spans="1:9" ht="15.75" thickBot="1">
      <c r="A1" s="66" t="s">
        <v>46</v>
      </c>
      <c r="B1" s="66"/>
      <c r="C1" s="66"/>
      <c r="D1" s="66"/>
      <c r="E1" s="66"/>
      <c r="F1" s="66"/>
      <c r="G1" s="66"/>
      <c r="H1" s="66"/>
      <c r="I1" s="66"/>
    </row>
    <row r="2" spans="1:9" ht="16.5" thickBot="1" thickTop="1">
      <c r="A2" s="29" t="s">
        <v>47</v>
      </c>
      <c r="B2" s="29"/>
      <c r="C2" s="29"/>
      <c r="D2" s="30" t="s">
        <v>210</v>
      </c>
      <c r="E2" s="31"/>
      <c r="F2" s="31"/>
      <c r="G2" s="31"/>
      <c r="H2" s="31"/>
      <c r="I2" s="31"/>
    </row>
    <row r="3" spans="1:9" ht="16.5" thickBot="1" thickTop="1">
      <c r="A3" s="32" t="s">
        <v>48</v>
      </c>
      <c r="B3" s="32"/>
      <c r="C3" s="32"/>
      <c r="D3" s="76"/>
      <c r="E3" s="76"/>
      <c r="F3" s="76"/>
      <c r="G3" s="76"/>
      <c r="H3" s="76"/>
      <c r="I3" s="31"/>
    </row>
    <row r="4" spans="1:9" ht="16.5" thickBot="1" thickTop="1">
      <c r="A4" s="32" t="s">
        <v>49</v>
      </c>
      <c r="B4" s="32"/>
      <c r="C4" s="32"/>
      <c r="D4" s="76"/>
      <c r="E4" s="76"/>
      <c r="F4" s="76"/>
      <c r="G4" s="76"/>
      <c r="H4" s="76"/>
      <c r="I4" s="31"/>
    </row>
    <row r="5" spans="1:9" ht="16.5" thickBot="1" thickTop="1">
      <c r="A5" s="32" t="s">
        <v>50</v>
      </c>
      <c r="B5" s="32"/>
      <c r="C5" s="32"/>
      <c r="D5" s="76"/>
      <c r="E5" s="76"/>
      <c r="F5" s="76"/>
      <c r="G5" s="76"/>
      <c r="H5" s="76"/>
      <c r="I5" s="31"/>
    </row>
    <row r="6" spans="1:9" ht="15.75" thickTop="1">
      <c r="A6" s="32" t="s">
        <v>51</v>
      </c>
      <c r="B6" s="32"/>
      <c r="C6" s="32"/>
      <c r="D6" s="95"/>
      <c r="E6" s="95"/>
      <c r="F6" s="95"/>
      <c r="G6" s="95"/>
      <c r="H6" s="95"/>
      <c r="I6" s="31"/>
    </row>
    <row r="7" spans="1:9" ht="15.75" thickBot="1">
      <c r="A7" s="31"/>
      <c r="B7" s="31"/>
      <c r="C7" s="31"/>
      <c r="D7" s="31"/>
      <c r="E7" s="31"/>
      <c r="F7" s="31"/>
      <c r="G7" s="31"/>
      <c r="H7" s="31"/>
      <c r="I7" s="31"/>
    </row>
    <row r="8" spans="1:9" ht="15.75" thickTop="1">
      <c r="A8" s="31" t="s">
        <v>52</v>
      </c>
      <c r="B8" s="31"/>
      <c r="C8" s="31"/>
      <c r="D8" s="86"/>
      <c r="E8" s="87"/>
      <c r="F8" s="87"/>
      <c r="G8" s="87"/>
      <c r="H8" s="88"/>
      <c r="I8" s="31"/>
    </row>
    <row r="9" spans="1:9" ht="15">
      <c r="A9" s="31"/>
      <c r="B9" s="31"/>
      <c r="C9" s="31"/>
      <c r="D9" s="89"/>
      <c r="E9" s="90"/>
      <c r="F9" s="90"/>
      <c r="G9" s="90"/>
      <c r="H9" s="91"/>
      <c r="I9" s="31"/>
    </row>
    <row r="10" spans="1:9" ht="15">
      <c r="A10" s="31"/>
      <c r="B10" s="31"/>
      <c r="C10" s="31"/>
      <c r="D10" s="89"/>
      <c r="E10" s="90"/>
      <c r="F10" s="90"/>
      <c r="G10" s="90"/>
      <c r="H10" s="91"/>
      <c r="I10" s="31"/>
    </row>
    <row r="11" spans="1:9" ht="15">
      <c r="A11" s="31"/>
      <c r="B11" s="31"/>
      <c r="C11" s="31"/>
      <c r="D11" s="89"/>
      <c r="E11" s="90"/>
      <c r="F11" s="90"/>
      <c r="G11" s="90"/>
      <c r="H11" s="91"/>
      <c r="I11" s="31"/>
    </row>
    <row r="12" spans="1:9" ht="15">
      <c r="A12" s="31"/>
      <c r="B12" s="31"/>
      <c r="C12" s="31"/>
      <c r="D12" s="89"/>
      <c r="E12" s="90"/>
      <c r="F12" s="90"/>
      <c r="G12" s="90"/>
      <c r="H12" s="91"/>
      <c r="I12" s="31"/>
    </row>
    <row r="13" spans="1:9" ht="15">
      <c r="A13" s="31"/>
      <c r="B13" s="31"/>
      <c r="C13" s="31"/>
      <c r="D13" s="89"/>
      <c r="E13" s="90"/>
      <c r="F13" s="90"/>
      <c r="G13" s="90"/>
      <c r="H13" s="91"/>
      <c r="I13" s="31"/>
    </row>
    <row r="14" spans="1:9" ht="15">
      <c r="A14" s="31"/>
      <c r="B14" s="31"/>
      <c r="C14" s="31"/>
      <c r="D14" s="89"/>
      <c r="E14" s="90"/>
      <c r="F14" s="90"/>
      <c r="G14" s="90"/>
      <c r="H14" s="91"/>
      <c r="I14" s="31"/>
    </row>
    <row r="15" spans="1:9" ht="15">
      <c r="A15" s="31"/>
      <c r="B15" s="31"/>
      <c r="C15" s="31"/>
      <c r="D15" s="89"/>
      <c r="E15" s="90"/>
      <c r="F15" s="90"/>
      <c r="G15" s="90"/>
      <c r="H15" s="91"/>
      <c r="I15" s="31"/>
    </row>
    <row r="16" spans="1:9" ht="15">
      <c r="A16" s="31"/>
      <c r="B16" s="31"/>
      <c r="C16" s="31"/>
      <c r="D16" s="89"/>
      <c r="E16" s="90"/>
      <c r="F16" s="90"/>
      <c r="G16" s="90"/>
      <c r="H16" s="91"/>
      <c r="I16" s="31"/>
    </row>
    <row r="17" spans="1:9" ht="15">
      <c r="A17" s="31"/>
      <c r="B17" s="31"/>
      <c r="C17" s="31"/>
      <c r="D17" s="89"/>
      <c r="E17" s="90"/>
      <c r="F17" s="90"/>
      <c r="G17" s="90"/>
      <c r="H17" s="91"/>
      <c r="I17" s="31"/>
    </row>
    <row r="18" spans="1:9" ht="15.75" thickBot="1">
      <c r="A18" s="31"/>
      <c r="B18" s="31"/>
      <c r="C18" s="31"/>
      <c r="D18" s="92"/>
      <c r="E18" s="93"/>
      <c r="F18" s="93"/>
      <c r="G18" s="93"/>
      <c r="H18" s="94"/>
      <c r="I18" s="31"/>
    </row>
    <row r="19" spans="1:9" ht="15.75" thickTop="1">
      <c r="A19" s="31"/>
      <c r="B19" s="31"/>
      <c r="C19" s="31"/>
      <c r="D19" s="31"/>
      <c r="E19" s="31"/>
      <c r="F19" s="31"/>
      <c r="G19" s="31"/>
      <c r="H19" s="31"/>
      <c r="I19" s="31"/>
    </row>
  </sheetData>
  <sheetProtection password="918F" sheet="1" objects="1" scenarios="1" formatCells="0" formatColumns="0" formatRows="0"/>
  <mergeCells count="6">
    <mergeCell ref="D8:H18"/>
    <mergeCell ref="A1:I1"/>
    <mergeCell ref="D3:H3"/>
    <mergeCell ref="D4:H4"/>
    <mergeCell ref="D5:H5"/>
    <mergeCell ref="D6:H6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I31"/>
  <sheetViews>
    <sheetView showGridLines="0" zoomScalePageLayoutView="0" workbookViewId="0" topLeftCell="A1">
      <selection activeCell="E36" sqref="E36:E37"/>
    </sheetView>
  </sheetViews>
  <sheetFormatPr defaultColWidth="9.140625" defaultRowHeight="15"/>
  <cols>
    <col min="1" max="1" width="23.28125" style="10" customWidth="1"/>
    <col min="2" max="2" width="11.57421875" style="10" customWidth="1"/>
    <col min="3" max="4" width="9.140625" style="10" customWidth="1"/>
    <col min="5" max="5" width="9.7109375" style="10" customWidth="1"/>
    <col min="6" max="6" width="13.7109375" style="10" customWidth="1"/>
    <col min="7" max="7" width="12.140625" style="10" bestFit="1" customWidth="1"/>
    <col min="8" max="8" width="11.140625" style="10" bestFit="1" customWidth="1"/>
    <col min="9" max="9" width="1.421875" style="10" customWidth="1"/>
    <col min="10" max="16384" width="9.140625" style="10" customWidth="1"/>
  </cols>
  <sheetData>
    <row r="1" spans="1:9" ht="15.75" thickBot="1">
      <c r="A1" s="24" t="s">
        <v>53</v>
      </c>
      <c r="B1" s="24"/>
      <c r="C1" s="24"/>
      <c r="D1" s="24"/>
      <c r="E1" s="24"/>
      <c r="F1" s="24"/>
      <c r="G1" s="24"/>
      <c r="H1" s="24"/>
      <c r="I1" s="25"/>
    </row>
    <row r="2" spans="1:9" ht="16.5" thickBot="1" thickTop="1">
      <c r="A2" s="26" t="s">
        <v>54</v>
      </c>
      <c r="B2" s="3"/>
      <c r="C2" s="26"/>
      <c r="D2" s="26"/>
      <c r="E2" s="26"/>
      <c r="F2" s="26" t="s">
        <v>55</v>
      </c>
      <c r="G2" s="26"/>
      <c r="H2" s="3"/>
      <c r="I2" s="25"/>
    </row>
    <row r="3" spans="1:9" ht="16.5" thickBot="1" thickTop="1">
      <c r="A3" s="27" t="s">
        <v>56</v>
      </c>
      <c r="B3" s="4"/>
      <c r="C3" s="25"/>
      <c r="D3" s="25"/>
      <c r="E3" s="25"/>
      <c r="F3" s="27" t="s">
        <v>57</v>
      </c>
      <c r="G3" s="27"/>
      <c r="H3" s="3"/>
      <c r="I3" s="27"/>
    </row>
    <row r="4" spans="1:9" ht="16.5" thickBot="1" thickTop="1">
      <c r="A4" s="27" t="s">
        <v>58</v>
      </c>
      <c r="B4" s="3"/>
      <c r="C4" s="25"/>
      <c r="D4" s="25"/>
      <c r="E4" s="25"/>
      <c r="F4" s="27" t="s">
        <v>59</v>
      </c>
      <c r="G4" s="27"/>
      <c r="H4" s="5"/>
      <c r="I4" s="27"/>
    </row>
    <row r="5" spans="1:9" ht="15">
      <c r="A5" s="27"/>
      <c r="B5" s="27"/>
      <c r="C5" s="27"/>
      <c r="D5" s="27"/>
      <c r="E5" s="27"/>
      <c r="F5" s="27"/>
      <c r="G5" s="27"/>
      <c r="H5" s="27"/>
      <c r="I5" s="27"/>
    </row>
    <row r="6" spans="1:9" ht="15">
      <c r="A6" s="96" t="s">
        <v>60</v>
      </c>
      <c r="B6" s="96"/>
      <c r="C6" s="96"/>
      <c r="D6" s="96"/>
      <c r="E6" s="96"/>
      <c r="F6" s="96"/>
      <c r="G6" s="96"/>
      <c r="H6" s="96"/>
      <c r="I6" s="27"/>
    </row>
    <row r="7" spans="1:9" ht="15">
      <c r="A7" s="61" t="s">
        <v>61</v>
      </c>
      <c r="B7" s="61" t="s">
        <v>62</v>
      </c>
      <c r="C7" s="104" t="s">
        <v>63</v>
      </c>
      <c r="D7" s="105"/>
      <c r="E7" s="105"/>
      <c r="F7" s="105"/>
      <c r="G7" s="105"/>
      <c r="H7" s="106"/>
      <c r="I7" s="27"/>
    </row>
    <row r="8" spans="1:9" ht="15">
      <c r="A8" s="61"/>
      <c r="B8" s="61"/>
      <c r="C8" s="101"/>
      <c r="D8" s="102"/>
      <c r="E8" s="102"/>
      <c r="F8" s="102"/>
      <c r="G8" s="102"/>
      <c r="H8" s="103"/>
      <c r="I8" s="27"/>
    </row>
    <row r="9" spans="1:9" ht="15">
      <c r="A9" s="61"/>
      <c r="B9" s="61"/>
      <c r="C9" s="101"/>
      <c r="D9" s="102"/>
      <c r="E9" s="102"/>
      <c r="F9" s="102"/>
      <c r="G9" s="102"/>
      <c r="H9" s="103"/>
      <c r="I9" s="27"/>
    </row>
    <row r="10" spans="1:9" ht="15">
      <c r="A10" s="61"/>
      <c r="B10" s="61"/>
      <c r="C10" s="101"/>
      <c r="D10" s="102"/>
      <c r="E10" s="102"/>
      <c r="F10" s="102"/>
      <c r="G10" s="102"/>
      <c r="H10" s="103"/>
      <c r="I10" s="27"/>
    </row>
    <row r="11" spans="1:9" ht="15">
      <c r="A11" s="61"/>
      <c r="B11" s="61"/>
      <c r="C11" s="101"/>
      <c r="D11" s="102"/>
      <c r="E11" s="102"/>
      <c r="F11" s="102"/>
      <c r="G11" s="102"/>
      <c r="H11" s="103"/>
      <c r="I11" s="27"/>
    </row>
    <row r="12" spans="1:9" ht="15">
      <c r="A12" s="61"/>
      <c r="B12" s="61"/>
      <c r="C12" s="101"/>
      <c r="D12" s="102"/>
      <c r="E12" s="102"/>
      <c r="F12" s="102"/>
      <c r="G12" s="102"/>
      <c r="H12" s="103"/>
      <c r="I12" s="27"/>
    </row>
    <row r="13" spans="1:9" ht="15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5">
      <c r="A14" s="96" t="s">
        <v>157</v>
      </c>
      <c r="B14" s="96"/>
      <c r="C14" s="96"/>
      <c r="D14" s="96"/>
      <c r="E14" s="96"/>
      <c r="F14" s="96"/>
      <c r="G14" s="96"/>
      <c r="H14" s="96"/>
      <c r="I14" s="27"/>
    </row>
    <row r="15" spans="1:9" ht="15">
      <c r="A15" s="28" t="s">
        <v>64</v>
      </c>
      <c r="B15" s="99" t="s">
        <v>1</v>
      </c>
      <c r="C15" s="100"/>
      <c r="D15" s="99" t="s">
        <v>65</v>
      </c>
      <c r="E15" s="100"/>
      <c r="F15" s="28" t="s">
        <v>20</v>
      </c>
      <c r="G15" s="28" t="s">
        <v>66</v>
      </c>
      <c r="H15" s="28" t="s">
        <v>67</v>
      </c>
      <c r="I15" s="27"/>
    </row>
    <row r="16" spans="1:9" ht="15">
      <c r="A16" s="6"/>
      <c r="B16" s="97"/>
      <c r="C16" s="98"/>
      <c r="D16" s="97"/>
      <c r="E16" s="98"/>
      <c r="F16" s="6"/>
      <c r="G16" s="7"/>
      <c r="H16" s="7"/>
      <c r="I16" s="27"/>
    </row>
    <row r="17" spans="1:9" ht="15">
      <c r="A17" s="6"/>
      <c r="B17" s="97"/>
      <c r="C17" s="98"/>
      <c r="D17" s="97"/>
      <c r="E17" s="98"/>
      <c r="F17" s="6"/>
      <c r="G17" s="7"/>
      <c r="H17" s="7"/>
      <c r="I17" s="27"/>
    </row>
    <row r="18" spans="1:9" ht="15">
      <c r="A18" s="6"/>
      <c r="B18" s="97"/>
      <c r="C18" s="98"/>
      <c r="D18" s="97"/>
      <c r="E18" s="98"/>
      <c r="F18" s="6"/>
      <c r="G18" s="7"/>
      <c r="H18" s="7"/>
      <c r="I18" s="27"/>
    </row>
    <row r="19" spans="1:9" ht="15">
      <c r="A19" s="6"/>
      <c r="B19" s="97"/>
      <c r="C19" s="98"/>
      <c r="D19" s="97"/>
      <c r="E19" s="98"/>
      <c r="F19" s="6"/>
      <c r="G19" s="7"/>
      <c r="H19" s="7"/>
      <c r="I19" s="27"/>
    </row>
    <row r="20" spans="1:9" ht="15">
      <c r="A20" s="6"/>
      <c r="B20" s="97"/>
      <c r="C20" s="98"/>
      <c r="D20" s="97"/>
      <c r="E20" s="98"/>
      <c r="F20" s="6"/>
      <c r="G20" s="7"/>
      <c r="H20" s="7"/>
      <c r="I20" s="27"/>
    </row>
    <row r="21" spans="1:9" ht="15">
      <c r="A21" s="6"/>
      <c r="B21" s="97"/>
      <c r="C21" s="98"/>
      <c r="D21" s="97"/>
      <c r="E21" s="98"/>
      <c r="F21" s="6"/>
      <c r="G21" s="7"/>
      <c r="H21" s="7"/>
      <c r="I21" s="27"/>
    </row>
    <row r="22" spans="1:9" ht="15">
      <c r="A22" s="6"/>
      <c r="B22" s="97"/>
      <c r="C22" s="98"/>
      <c r="D22" s="97"/>
      <c r="E22" s="98"/>
      <c r="F22" s="6"/>
      <c r="G22" s="7"/>
      <c r="H22" s="7"/>
      <c r="I22" s="27"/>
    </row>
    <row r="23" spans="1:9" ht="15">
      <c r="A23" s="6"/>
      <c r="B23" s="97"/>
      <c r="C23" s="98"/>
      <c r="D23" s="97"/>
      <c r="E23" s="98"/>
      <c r="F23" s="6"/>
      <c r="G23" s="7"/>
      <c r="H23" s="7"/>
      <c r="I23" s="27"/>
    </row>
    <row r="24" spans="1:9" ht="15">
      <c r="A24" s="6"/>
      <c r="B24" s="97"/>
      <c r="C24" s="98"/>
      <c r="D24" s="97"/>
      <c r="E24" s="98"/>
      <c r="F24" s="6"/>
      <c r="G24" s="7"/>
      <c r="H24" s="7"/>
      <c r="I24" s="27"/>
    </row>
    <row r="25" spans="1:9" ht="15">
      <c r="A25" s="6"/>
      <c r="B25" s="97"/>
      <c r="C25" s="98"/>
      <c r="D25" s="97"/>
      <c r="E25" s="98"/>
      <c r="F25" s="6"/>
      <c r="G25" s="7"/>
      <c r="H25" s="7"/>
      <c r="I25" s="27"/>
    </row>
    <row r="26" spans="1:9" ht="15">
      <c r="A26" s="6"/>
      <c r="B26" s="97"/>
      <c r="C26" s="98"/>
      <c r="D26" s="97"/>
      <c r="E26" s="98"/>
      <c r="F26" s="6"/>
      <c r="G26" s="7"/>
      <c r="H26" s="7"/>
      <c r="I26" s="27"/>
    </row>
    <row r="27" spans="1:9" ht="15">
      <c r="A27" s="6"/>
      <c r="B27" s="97"/>
      <c r="C27" s="98"/>
      <c r="D27" s="97"/>
      <c r="E27" s="98"/>
      <c r="F27" s="6"/>
      <c r="G27" s="7"/>
      <c r="H27" s="7"/>
      <c r="I27" s="27"/>
    </row>
    <row r="28" spans="1:9" ht="15">
      <c r="A28" s="6"/>
      <c r="B28" s="97"/>
      <c r="C28" s="98"/>
      <c r="D28" s="97"/>
      <c r="E28" s="98"/>
      <c r="F28" s="6"/>
      <c r="G28" s="7"/>
      <c r="H28" s="7"/>
      <c r="I28" s="27"/>
    </row>
    <row r="29" spans="1:9" ht="15">
      <c r="A29" s="6"/>
      <c r="B29" s="97"/>
      <c r="C29" s="98"/>
      <c r="D29" s="97"/>
      <c r="E29" s="98"/>
      <c r="F29" s="6"/>
      <c r="G29" s="7"/>
      <c r="H29" s="7"/>
      <c r="I29" s="27"/>
    </row>
    <row r="30" spans="1:9" ht="15">
      <c r="A30" s="6"/>
      <c r="B30" s="97"/>
      <c r="C30" s="98"/>
      <c r="D30" s="97"/>
      <c r="E30" s="98"/>
      <c r="F30" s="6"/>
      <c r="G30" s="7"/>
      <c r="H30" s="7"/>
      <c r="I30" s="27"/>
    </row>
    <row r="31" spans="1:9" ht="6" customHeight="1">
      <c r="A31" s="27"/>
      <c r="B31" s="27"/>
      <c r="C31" s="27"/>
      <c r="D31" s="27"/>
      <c r="E31" s="27"/>
      <c r="F31" s="27"/>
      <c r="G31" s="27"/>
      <c r="H31" s="27"/>
      <c r="I31" s="27"/>
    </row>
  </sheetData>
  <sheetProtection password="AE4F" sheet="1" objects="1" scenarios="1" formatCells="0" formatColumns="0" formatRows="0"/>
  <mergeCells count="40">
    <mergeCell ref="C12:H12"/>
    <mergeCell ref="C7:H7"/>
    <mergeCell ref="C8:H8"/>
    <mergeCell ref="C9:H9"/>
    <mergeCell ref="C10:H10"/>
    <mergeCell ref="C11:H11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A6:H6"/>
    <mergeCell ref="B30:C30"/>
    <mergeCell ref="D30:E30"/>
    <mergeCell ref="A14:H14"/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</mergeCells>
  <dataValidations count="6">
    <dataValidation type="list" allowBlank="1" showInputMessage="1" showErrorMessage="1" sqref="A16:A30">
      <formula1>"CONVENCIONAL, ISOLADA, PROTEGIDA, SUBTERRANEA - RDS"</formula1>
    </dataValidation>
    <dataValidation type="whole" allowBlank="1" showInputMessage="1" showErrorMessage="1" errorTitle="Erro" error="Por favor, digite uma NS válida." sqref="B8:B12">
      <formula1>1000000000</formula1>
      <formula2>2000999999</formula2>
    </dataValidation>
    <dataValidation type="whole" operator="greaterThan" allowBlank="1" showInputMessage="1" showErrorMessage="1" errorTitle="Erro" error="Não é permitido entrar com números decimais. Por favor, insira um número inteiro." sqref="B4 H2:H3 B2">
      <formula1>-1</formula1>
    </dataValidation>
    <dataValidation type="list" allowBlank="1" showInputMessage="1" showErrorMessage="1" sqref="D16:E16 D17:E30">
      <formula1>CABOS</formula1>
    </dataValidation>
    <dataValidation type="list" allowBlank="1" showInputMessage="1" showErrorMessage="1" sqref="F16:F30">
      <formula1>"MONOFASICO,TRIFASICO"</formula1>
    </dataValidation>
    <dataValidation type="list" allowBlank="1" showInputMessage="1" showErrorMessage="1" sqref="B16:C30">
      <formula1>"PRIMARIA BIFASICA, PRIMARIA MONOFASICA, PRIMARIA TRIFASICA, SECUNDARIA BIFASICA, SECUNDARIA MONOFASICA, SECUNDARIA - NEUTRO, SECUNDARIA TRIFASICA, SUBTERRANEA BIFASICA, SUBTERRANEA MONOFASICA, SUBTERRANEA TRIFASICA"</formula1>
    </dataValidation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H7"/>
  <sheetViews>
    <sheetView showGridLines="0" zoomScalePageLayoutView="0" workbookViewId="0" topLeftCell="A1">
      <selection activeCell="G9" sqref="G9"/>
    </sheetView>
  </sheetViews>
  <sheetFormatPr defaultColWidth="9.140625" defaultRowHeight="15"/>
  <cols>
    <col min="1" max="1" width="4.57421875" style="10" customWidth="1"/>
    <col min="2" max="7" width="9.140625" style="10" customWidth="1"/>
    <col min="8" max="8" width="0.85546875" style="10" customWidth="1"/>
    <col min="9" max="16384" width="9.140625" style="10" customWidth="1"/>
  </cols>
  <sheetData>
    <row r="1" spans="1:8" ht="15">
      <c r="A1" s="107" t="s">
        <v>68</v>
      </c>
      <c r="B1" s="108"/>
      <c r="C1" s="108"/>
      <c r="D1" s="108"/>
      <c r="E1" s="108"/>
      <c r="F1" s="108"/>
      <c r="G1" s="108"/>
      <c r="H1" s="57"/>
    </row>
    <row r="2" spans="1:8" ht="15.75" thickBot="1">
      <c r="A2" s="11"/>
      <c r="B2" s="12"/>
      <c r="C2" s="12"/>
      <c r="D2" s="13" t="s">
        <v>69</v>
      </c>
      <c r="E2" s="13" t="s">
        <v>70</v>
      </c>
      <c r="F2" s="13" t="s">
        <v>71</v>
      </c>
      <c r="G2" s="13" t="s">
        <v>72</v>
      </c>
      <c r="H2" s="14"/>
    </row>
    <row r="3" spans="1:8" ht="16.5" thickBot="1" thickTop="1">
      <c r="A3" s="15"/>
      <c r="B3" s="16" t="s">
        <v>73</v>
      </c>
      <c r="C3" s="17"/>
      <c r="D3" s="8"/>
      <c r="E3" s="18"/>
      <c r="F3" s="9"/>
      <c r="G3" s="9"/>
      <c r="H3" s="14"/>
    </row>
    <row r="4" spans="1:8" ht="16.5" thickBot="1" thickTop="1">
      <c r="A4" s="15"/>
      <c r="B4" s="19" t="s">
        <v>74</v>
      </c>
      <c r="C4" s="20"/>
      <c r="D4" s="8"/>
      <c r="E4" s="18"/>
      <c r="F4" s="18"/>
      <c r="G4" s="18"/>
      <c r="H4" s="14"/>
    </row>
    <row r="5" spans="1:8" ht="16.5" thickBot="1" thickTop="1">
      <c r="A5" s="15"/>
      <c r="B5" s="19" t="s">
        <v>75</v>
      </c>
      <c r="C5" s="20"/>
      <c r="D5" s="8"/>
      <c r="E5" s="18"/>
      <c r="F5" s="18"/>
      <c r="G5" s="18"/>
      <c r="H5" s="14"/>
    </row>
    <row r="6" spans="1:8" ht="16.5" thickBot="1" thickTop="1">
      <c r="A6" s="15"/>
      <c r="B6" s="19" t="s">
        <v>76</v>
      </c>
      <c r="C6" s="20"/>
      <c r="D6" s="18"/>
      <c r="E6" s="18"/>
      <c r="F6" s="9"/>
      <c r="G6" s="9"/>
      <c r="H6" s="14"/>
    </row>
    <row r="7" spans="1:8" ht="6" customHeight="1" thickTop="1">
      <c r="A7" s="21"/>
      <c r="B7" s="22"/>
      <c r="C7" s="22"/>
      <c r="D7" s="22"/>
      <c r="E7" s="22"/>
      <c r="F7" s="22"/>
      <c r="G7" s="22"/>
      <c r="H7" s="23"/>
    </row>
  </sheetData>
  <sheetProtection password="AE4F" sheet="1" objects="1" scenarios="1" formatCells="0" formatColumns="0" formatRows="0"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/>
  <dimension ref="C1:U500"/>
  <sheetViews>
    <sheetView zoomScalePageLayoutView="0" workbookViewId="0" topLeftCell="A1">
      <selection activeCell="G1" sqref="G1"/>
    </sheetView>
  </sheetViews>
  <sheetFormatPr defaultColWidth="57.421875" defaultRowHeight="15"/>
  <cols>
    <col min="1" max="1" width="1.8515625" style="0" customWidth="1"/>
    <col min="2" max="2" width="1.7109375" style="0" customWidth="1"/>
    <col min="3" max="3" width="44.00390625" style="0" bestFit="1" customWidth="1"/>
    <col min="4" max="4" width="30.140625" style="0" bestFit="1" customWidth="1"/>
    <col min="5" max="5" width="28.140625" style="0" bestFit="1" customWidth="1"/>
    <col min="6" max="6" width="26.140625" style="0" bestFit="1" customWidth="1"/>
    <col min="7" max="7" width="44.00390625" style="0" bestFit="1" customWidth="1"/>
    <col min="8" max="8" width="7.7109375" style="0" customWidth="1"/>
    <col min="9" max="10" width="5.57421875" style="0" customWidth="1"/>
    <col min="11" max="11" width="6.57421875" style="0" customWidth="1"/>
    <col min="12" max="12" width="5.421875" style="0" customWidth="1"/>
    <col min="13" max="13" width="4.00390625" style="0" bestFit="1" customWidth="1"/>
    <col min="14" max="14" width="33.00390625" style="0" bestFit="1" customWidth="1"/>
    <col min="15" max="15" width="3.7109375" style="0" customWidth="1"/>
    <col min="16" max="16" width="28.57421875" style="0" bestFit="1" customWidth="1"/>
    <col min="17" max="17" width="8.140625" style="0" customWidth="1"/>
    <col min="18" max="18" width="7.8515625" style="0" bestFit="1" customWidth="1"/>
    <col min="19" max="19" width="44.140625" style="0" bestFit="1" customWidth="1"/>
    <col min="20" max="20" width="5.7109375" style="0" customWidth="1"/>
    <col min="21" max="21" width="30.7109375" style="0" bestFit="1" customWidth="1"/>
  </cols>
  <sheetData>
    <row r="1" spans="3:21" ht="15">
      <c r="C1" t="s">
        <v>103</v>
      </c>
      <c r="D1" t="s">
        <v>111</v>
      </c>
      <c r="E1" t="s">
        <v>148</v>
      </c>
      <c r="F1" t="s">
        <v>156</v>
      </c>
      <c r="G1" t="s">
        <v>105</v>
      </c>
      <c r="M1" t="s">
        <v>162</v>
      </c>
      <c r="N1" t="s">
        <v>163</v>
      </c>
      <c r="P1" t="s">
        <v>164</v>
      </c>
      <c r="R1">
        <v>168786</v>
      </c>
      <c r="S1" t="s">
        <v>211</v>
      </c>
      <c r="U1" t="s">
        <v>346</v>
      </c>
    </row>
    <row r="2" spans="3:21" ht="15">
      <c r="C2" t="s">
        <v>105</v>
      </c>
      <c r="D2" t="s">
        <v>113</v>
      </c>
      <c r="E2" t="s">
        <v>149</v>
      </c>
      <c r="F2" t="s">
        <v>135</v>
      </c>
      <c r="G2" t="s">
        <v>104</v>
      </c>
      <c r="M2" t="s">
        <v>165</v>
      </c>
      <c r="N2" t="s">
        <v>166</v>
      </c>
      <c r="P2" t="s">
        <v>167</v>
      </c>
      <c r="R2">
        <v>152703</v>
      </c>
      <c r="S2" t="s">
        <v>212</v>
      </c>
      <c r="U2" t="s">
        <v>347</v>
      </c>
    </row>
    <row r="3" spans="3:21" ht="15">
      <c r="C3" t="s">
        <v>104</v>
      </c>
      <c r="D3" t="s">
        <v>112</v>
      </c>
      <c r="E3" t="s">
        <v>150</v>
      </c>
      <c r="F3" t="s">
        <v>100</v>
      </c>
      <c r="G3" t="s">
        <v>107</v>
      </c>
      <c r="M3" t="s">
        <v>168</v>
      </c>
      <c r="N3" t="s">
        <v>169</v>
      </c>
      <c r="P3" t="s">
        <v>170</v>
      </c>
      <c r="R3">
        <v>160257</v>
      </c>
      <c r="S3" t="s">
        <v>213</v>
      </c>
      <c r="U3" t="s">
        <v>348</v>
      </c>
    </row>
    <row r="4" spans="3:21" ht="15">
      <c r="C4" t="s">
        <v>107</v>
      </c>
      <c r="D4" t="s">
        <v>114</v>
      </c>
      <c r="E4" t="s">
        <v>151</v>
      </c>
      <c r="F4" t="s">
        <v>101</v>
      </c>
      <c r="G4" t="s">
        <v>80</v>
      </c>
      <c r="M4" t="s">
        <v>171</v>
      </c>
      <c r="N4" t="s">
        <v>172</v>
      </c>
      <c r="P4" t="s">
        <v>173</v>
      </c>
      <c r="R4">
        <v>100680</v>
      </c>
      <c r="S4" t="s">
        <v>214</v>
      </c>
      <c r="U4" t="s">
        <v>349</v>
      </c>
    </row>
    <row r="5" spans="3:21" ht="15">
      <c r="C5" t="s">
        <v>80</v>
      </c>
      <c r="D5" t="s">
        <v>115</v>
      </c>
      <c r="E5" t="s">
        <v>152</v>
      </c>
      <c r="G5" t="s">
        <v>81</v>
      </c>
      <c r="M5" t="s">
        <v>174</v>
      </c>
      <c r="N5" t="s">
        <v>175</v>
      </c>
      <c r="P5" t="s">
        <v>176</v>
      </c>
      <c r="R5">
        <v>104823</v>
      </c>
      <c r="S5" t="s">
        <v>215</v>
      </c>
      <c r="U5" t="s">
        <v>350</v>
      </c>
    </row>
    <row r="6" spans="3:21" ht="15">
      <c r="C6" t="s">
        <v>81</v>
      </c>
      <c r="D6" t="s">
        <v>116</v>
      </c>
      <c r="E6" t="s">
        <v>153</v>
      </c>
      <c r="G6" t="s">
        <v>82</v>
      </c>
      <c r="M6" t="s">
        <v>177</v>
      </c>
      <c r="N6" t="s">
        <v>178</v>
      </c>
      <c r="P6" t="s">
        <v>179</v>
      </c>
      <c r="R6">
        <v>105044</v>
      </c>
      <c r="S6" t="s">
        <v>216</v>
      </c>
      <c r="U6" t="s">
        <v>351</v>
      </c>
    </row>
    <row r="7" spans="3:21" ht="15">
      <c r="C7" t="s">
        <v>82</v>
      </c>
      <c r="D7" t="s">
        <v>117</v>
      </c>
      <c r="E7" t="s">
        <v>154</v>
      </c>
      <c r="G7" t="s">
        <v>83</v>
      </c>
      <c r="M7" t="s">
        <v>180</v>
      </c>
      <c r="N7" t="s">
        <v>181</v>
      </c>
      <c r="R7">
        <v>169469</v>
      </c>
      <c r="S7" t="s">
        <v>218</v>
      </c>
      <c r="U7" t="s">
        <v>352</v>
      </c>
    </row>
    <row r="8" spans="3:21" ht="15">
      <c r="C8" t="s">
        <v>83</v>
      </c>
      <c r="D8" t="s">
        <v>118</v>
      </c>
      <c r="E8" t="s">
        <v>155</v>
      </c>
      <c r="G8" t="s">
        <v>106</v>
      </c>
      <c r="M8" t="s">
        <v>182</v>
      </c>
      <c r="N8" t="s">
        <v>183</v>
      </c>
      <c r="R8">
        <v>179939</v>
      </c>
      <c r="S8" t="s">
        <v>219</v>
      </c>
      <c r="U8" t="s">
        <v>353</v>
      </c>
    </row>
    <row r="9" spans="3:21" ht="15">
      <c r="C9" t="s">
        <v>106</v>
      </c>
      <c r="D9" t="s">
        <v>119</v>
      </c>
      <c r="G9" t="s">
        <v>84</v>
      </c>
      <c r="M9" t="s">
        <v>184</v>
      </c>
      <c r="N9" t="s">
        <v>185</v>
      </c>
      <c r="R9">
        <v>120436</v>
      </c>
      <c r="S9" t="s">
        <v>220</v>
      </c>
      <c r="U9" t="s">
        <v>354</v>
      </c>
    </row>
    <row r="10" spans="3:21" ht="15">
      <c r="C10" t="s">
        <v>84</v>
      </c>
      <c r="D10" t="s">
        <v>120</v>
      </c>
      <c r="G10" t="s">
        <v>85</v>
      </c>
      <c r="M10" t="s">
        <v>186</v>
      </c>
      <c r="N10" t="s">
        <v>187</v>
      </c>
      <c r="R10">
        <v>123888</v>
      </c>
      <c r="S10" t="s">
        <v>221</v>
      </c>
      <c r="U10" t="s">
        <v>355</v>
      </c>
    </row>
    <row r="11" spans="3:21" ht="15">
      <c r="C11" t="s">
        <v>85</v>
      </c>
      <c r="D11" t="s">
        <v>121</v>
      </c>
      <c r="G11" t="s">
        <v>86</v>
      </c>
      <c r="M11" t="s">
        <v>188</v>
      </c>
      <c r="N11" t="s">
        <v>189</v>
      </c>
      <c r="R11">
        <v>104992</v>
      </c>
      <c r="S11" t="s">
        <v>222</v>
      </c>
      <c r="U11" t="s">
        <v>356</v>
      </c>
    </row>
    <row r="12" spans="3:21" ht="15">
      <c r="C12" t="s">
        <v>86</v>
      </c>
      <c r="D12" t="s">
        <v>121</v>
      </c>
      <c r="G12" t="s">
        <v>79</v>
      </c>
      <c r="M12" t="s">
        <v>190</v>
      </c>
      <c r="N12" t="s">
        <v>191</v>
      </c>
      <c r="R12">
        <v>144519</v>
      </c>
      <c r="S12" t="s">
        <v>223</v>
      </c>
      <c r="U12" t="s">
        <v>357</v>
      </c>
    </row>
    <row r="13" spans="3:21" ht="15">
      <c r="C13" t="s">
        <v>79</v>
      </c>
      <c r="D13" t="s">
        <v>122</v>
      </c>
      <c r="G13" t="s">
        <v>87</v>
      </c>
      <c r="M13" t="s">
        <v>192</v>
      </c>
      <c r="N13" t="s">
        <v>193</v>
      </c>
      <c r="R13">
        <v>144788</v>
      </c>
      <c r="S13" t="s">
        <v>224</v>
      </c>
      <c r="U13" t="s">
        <v>358</v>
      </c>
    </row>
    <row r="14" spans="3:21" ht="15">
      <c r="C14" t="s">
        <v>87</v>
      </c>
      <c r="D14" t="s">
        <v>122</v>
      </c>
      <c r="G14" t="s">
        <v>88</v>
      </c>
      <c r="M14" t="s">
        <v>194</v>
      </c>
      <c r="N14" t="s">
        <v>195</v>
      </c>
      <c r="R14">
        <v>126324</v>
      </c>
      <c r="S14" t="s">
        <v>225</v>
      </c>
      <c r="U14" t="s">
        <v>359</v>
      </c>
    </row>
    <row r="15" spans="3:21" ht="15">
      <c r="C15" t="s">
        <v>88</v>
      </c>
      <c r="D15" t="s">
        <v>123</v>
      </c>
      <c r="G15" t="s">
        <v>78</v>
      </c>
      <c r="M15" t="s">
        <v>196</v>
      </c>
      <c r="N15" t="s">
        <v>197</v>
      </c>
      <c r="R15">
        <v>105096</v>
      </c>
      <c r="S15" t="s">
        <v>226</v>
      </c>
      <c r="U15" t="s">
        <v>360</v>
      </c>
    </row>
    <row r="16" spans="3:21" ht="15">
      <c r="C16" t="s">
        <v>78</v>
      </c>
      <c r="D16" t="s">
        <v>124</v>
      </c>
      <c r="G16" t="s">
        <v>89</v>
      </c>
      <c r="M16" t="s">
        <v>198</v>
      </c>
      <c r="N16" t="s">
        <v>199</v>
      </c>
      <c r="R16">
        <v>103519</v>
      </c>
      <c r="S16" t="s">
        <v>227</v>
      </c>
      <c r="U16" t="s">
        <v>361</v>
      </c>
    </row>
    <row r="17" spans="3:21" ht="15">
      <c r="C17" t="s">
        <v>89</v>
      </c>
      <c r="D17" t="s">
        <v>125</v>
      </c>
      <c r="G17" t="s">
        <v>90</v>
      </c>
      <c r="M17" t="s">
        <v>200</v>
      </c>
      <c r="N17" t="s">
        <v>201</v>
      </c>
      <c r="R17">
        <v>103492</v>
      </c>
      <c r="S17" t="s">
        <v>229</v>
      </c>
      <c r="U17" t="s">
        <v>362</v>
      </c>
    </row>
    <row r="18" spans="3:21" ht="15">
      <c r="C18" t="s">
        <v>90</v>
      </c>
      <c r="D18" t="s">
        <v>126</v>
      </c>
      <c r="G18" t="s">
        <v>91</v>
      </c>
      <c r="M18" t="s">
        <v>202</v>
      </c>
      <c r="N18" t="s">
        <v>203</v>
      </c>
      <c r="R18">
        <v>158789</v>
      </c>
      <c r="S18" t="s">
        <v>231</v>
      </c>
      <c r="U18" t="s">
        <v>363</v>
      </c>
    </row>
    <row r="19" spans="3:21" ht="15">
      <c r="C19" t="s">
        <v>91</v>
      </c>
      <c r="D19" t="s">
        <v>127</v>
      </c>
      <c r="G19" t="s">
        <v>77</v>
      </c>
      <c r="M19" t="s">
        <v>204</v>
      </c>
      <c r="N19" t="s">
        <v>205</v>
      </c>
      <c r="R19">
        <v>133959</v>
      </c>
      <c r="S19" t="s">
        <v>232</v>
      </c>
      <c r="U19" t="s">
        <v>364</v>
      </c>
    </row>
    <row r="20" spans="3:21" ht="15">
      <c r="C20" t="s">
        <v>77</v>
      </c>
      <c r="D20" t="s">
        <v>127</v>
      </c>
      <c r="G20" t="s">
        <v>92</v>
      </c>
      <c r="M20" t="s">
        <v>206</v>
      </c>
      <c r="N20" t="s">
        <v>207</v>
      </c>
      <c r="R20">
        <v>159521</v>
      </c>
      <c r="S20" t="s">
        <v>233</v>
      </c>
      <c r="U20" t="s">
        <v>365</v>
      </c>
    </row>
    <row r="21" spans="3:21" ht="15">
      <c r="C21" t="s">
        <v>92</v>
      </c>
      <c r="D21" t="s">
        <v>128</v>
      </c>
      <c r="G21" t="s">
        <v>93</v>
      </c>
      <c r="M21" t="s">
        <v>208</v>
      </c>
      <c r="N21" t="s">
        <v>209</v>
      </c>
      <c r="R21">
        <v>181409</v>
      </c>
      <c r="S21" t="s">
        <v>234</v>
      </c>
      <c r="U21" t="s">
        <v>366</v>
      </c>
    </row>
    <row r="22" spans="3:21" ht="15">
      <c r="C22" t="s">
        <v>93</v>
      </c>
      <c r="D22" t="s">
        <v>129</v>
      </c>
      <c r="G22" t="s">
        <v>94</v>
      </c>
      <c r="R22">
        <v>166783</v>
      </c>
      <c r="S22" t="s">
        <v>236</v>
      </c>
      <c r="U22" t="s">
        <v>367</v>
      </c>
    </row>
    <row r="23" spans="3:21" ht="15">
      <c r="C23" t="s">
        <v>94</v>
      </c>
      <c r="D23" t="s">
        <v>130</v>
      </c>
      <c r="G23" t="s">
        <v>95</v>
      </c>
      <c r="R23">
        <v>157957</v>
      </c>
      <c r="S23" t="s">
        <v>237</v>
      </c>
      <c r="U23" t="s">
        <v>368</v>
      </c>
    </row>
    <row r="24" spans="3:21" ht="15">
      <c r="C24" t="s">
        <v>95</v>
      </c>
      <c r="D24" t="s">
        <v>131</v>
      </c>
      <c r="G24" t="s">
        <v>96</v>
      </c>
      <c r="R24">
        <v>101547</v>
      </c>
      <c r="S24" t="s">
        <v>239</v>
      </c>
      <c r="U24" t="s">
        <v>369</v>
      </c>
    </row>
    <row r="25" spans="3:21" ht="15">
      <c r="C25" t="s">
        <v>96</v>
      </c>
      <c r="D25" t="s">
        <v>132</v>
      </c>
      <c r="G25" t="s">
        <v>97</v>
      </c>
      <c r="R25">
        <v>170393</v>
      </c>
      <c r="S25" t="s">
        <v>240</v>
      </c>
      <c r="U25" t="s">
        <v>370</v>
      </c>
    </row>
    <row r="26" spans="3:21" ht="15">
      <c r="C26" t="s">
        <v>97</v>
      </c>
      <c r="D26" t="s">
        <v>133</v>
      </c>
      <c r="G26" t="s">
        <v>98</v>
      </c>
      <c r="R26">
        <v>172529</v>
      </c>
      <c r="S26" t="s">
        <v>242</v>
      </c>
      <c r="U26" t="s">
        <v>371</v>
      </c>
    </row>
    <row r="27" spans="3:21" ht="15">
      <c r="C27" t="s">
        <v>98</v>
      </c>
      <c r="D27" t="s">
        <v>134</v>
      </c>
      <c r="G27" t="s">
        <v>99</v>
      </c>
      <c r="R27">
        <v>144430</v>
      </c>
      <c r="S27" t="s">
        <v>243</v>
      </c>
      <c r="U27" t="s">
        <v>372</v>
      </c>
    </row>
    <row r="28" spans="3:21" ht="15">
      <c r="C28" t="s">
        <v>99</v>
      </c>
      <c r="D28" t="s">
        <v>135</v>
      </c>
      <c r="G28" t="s">
        <v>100</v>
      </c>
      <c r="R28">
        <v>102020</v>
      </c>
      <c r="S28" t="s">
        <v>245</v>
      </c>
      <c r="U28" t="s">
        <v>373</v>
      </c>
    </row>
    <row r="29" spans="3:21" ht="15">
      <c r="C29" t="s">
        <v>100</v>
      </c>
      <c r="D29" t="s">
        <v>100</v>
      </c>
      <c r="G29" t="s">
        <v>101</v>
      </c>
      <c r="R29">
        <v>103580</v>
      </c>
      <c r="S29" t="s">
        <v>246</v>
      </c>
      <c r="U29" t="s">
        <v>374</v>
      </c>
    </row>
    <row r="30" spans="3:21" ht="15">
      <c r="C30" t="s">
        <v>101</v>
      </c>
      <c r="D30" t="s">
        <v>100</v>
      </c>
      <c r="G30" t="s">
        <v>102</v>
      </c>
      <c r="R30">
        <v>106030</v>
      </c>
      <c r="S30" t="s">
        <v>248</v>
      </c>
      <c r="U30" t="s">
        <v>235</v>
      </c>
    </row>
    <row r="31" spans="3:21" ht="15">
      <c r="C31" t="s">
        <v>102</v>
      </c>
      <c r="D31" t="s">
        <v>101</v>
      </c>
      <c r="G31" t="s">
        <v>108</v>
      </c>
      <c r="R31">
        <v>103901</v>
      </c>
      <c r="S31" t="s">
        <v>249</v>
      </c>
      <c r="U31" t="s">
        <v>375</v>
      </c>
    </row>
    <row r="32" spans="3:21" ht="15">
      <c r="C32" t="s">
        <v>108</v>
      </c>
      <c r="D32" t="s">
        <v>136</v>
      </c>
      <c r="G32" t="s">
        <v>109</v>
      </c>
      <c r="R32">
        <v>174648</v>
      </c>
      <c r="S32" t="s">
        <v>250</v>
      </c>
      <c r="U32" t="s">
        <v>376</v>
      </c>
    </row>
    <row r="33" spans="3:21" ht="15">
      <c r="C33" t="s">
        <v>109</v>
      </c>
      <c r="D33" t="s">
        <v>136</v>
      </c>
      <c r="G33" t="s">
        <v>110</v>
      </c>
      <c r="R33">
        <v>151243</v>
      </c>
      <c r="S33" t="s">
        <v>251</v>
      </c>
      <c r="U33" t="s">
        <v>377</v>
      </c>
    </row>
    <row r="34" spans="3:21" ht="15">
      <c r="C34" t="s">
        <v>110</v>
      </c>
      <c r="D34" t="s">
        <v>137</v>
      </c>
      <c r="G34" t="s">
        <v>113</v>
      </c>
      <c r="R34">
        <v>103905</v>
      </c>
      <c r="S34" t="s">
        <v>253</v>
      </c>
      <c r="U34" t="s">
        <v>378</v>
      </c>
    </row>
    <row r="35" spans="4:21" ht="15">
      <c r="D35" t="s">
        <v>137</v>
      </c>
      <c r="G35" t="s">
        <v>112</v>
      </c>
      <c r="R35">
        <v>174248</v>
      </c>
      <c r="S35" t="s">
        <v>254</v>
      </c>
      <c r="U35" t="s">
        <v>379</v>
      </c>
    </row>
    <row r="36" spans="4:21" ht="15">
      <c r="D36" t="s">
        <v>138</v>
      </c>
      <c r="G36" t="s">
        <v>114</v>
      </c>
      <c r="R36">
        <v>103603</v>
      </c>
      <c r="S36" t="s">
        <v>255</v>
      </c>
      <c r="U36" t="s">
        <v>380</v>
      </c>
    </row>
    <row r="37" spans="4:21" ht="15">
      <c r="D37" t="s">
        <v>138</v>
      </c>
      <c r="G37" t="s">
        <v>115</v>
      </c>
      <c r="R37">
        <v>175614</v>
      </c>
      <c r="S37" t="s">
        <v>256</v>
      </c>
      <c r="U37" t="s">
        <v>217</v>
      </c>
    </row>
    <row r="38" spans="4:21" ht="15">
      <c r="D38" t="s">
        <v>139</v>
      </c>
      <c r="G38" t="s">
        <v>116</v>
      </c>
      <c r="R38">
        <v>166368</v>
      </c>
      <c r="S38" t="s">
        <v>257</v>
      </c>
      <c r="U38" t="s">
        <v>381</v>
      </c>
    </row>
    <row r="39" spans="4:21" ht="15">
      <c r="D39" t="s">
        <v>139</v>
      </c>
      <c r="G39" t="s">
        <v>117</v>
      </c>
      <c r="R39">
        <v>101013</v>
      </c>
      <c r="S39" t="s">
        <v>259</v>
      </c>
      <c r="U39" t="s">
        <v>382</v>
      </c>
    </row>
    <row r="40" spans="4:21" ht="15">
      <c r="D40" t="s">
        <v>140</v>
      </c>
      <c r="G40" t="s">
        <v>118</v>
      </c>
      <c r="R40">
        <v>161597</v>
      </c>
      <c r="S40" t="s">
        <v>260</v>
      </c>
      <c r="U40" t="s">
        <v>383</v>
      </c>
    </row>
    <row r="41" spans="4:21" ht="15">
      <c r="D41" t="s">
        <v>140</v>
      </c>
      <c r="G41" t="s">
        <v>119</v>
      </c>
      <c r="R41">
        <v>113516</v>
      </c>
      <c r="S41" t="s">
        <v>261</v>
      </c>
      <c r="U41" t="s">
        <v>384</v>
      </c>
    </row>
    <row r="42" spans="4:21" ht="15">
      <c r="D42" t="s">
        <v>141</v>
      </c>
      <c r="G42" t="s">
        <v>120</v>
      </c>
      <c r="R42">
        <v>178959</v>
      </c>
      <c r="S42" t="s">
        <v>262</v>
      </c>
      <c r="U42" t="s">
        <v>385</v>
      </c>
    </row>
    <row r="43" spans="4:21" ht="15">
      <c r="D43" t="s">
        <v>141</v>
      </c>
      <c r="G43" t="s">
        <v>121</v>
      </c>
      <c r="R43">
        <v>178960</v>
      </c>
      <c r="S43" t="s">
        <v>262</v>
      </c>
      <c r="U43" t="s">
        <v>386</v>
      </c>
    </row>
    <row r="44" spans="4:21" ht="15">
      <c r="D44" t="s">
        <v>142</v>
      </c>
      <c r="G44" t="s">
        <v>121</v>
      </c>
      <c r="R44">
        <v>165011</v>
      </c>
      <c r="S44" t="s">
        <v>263</v>
      </c>
      <c r="U44" t="s">
        <v>387</v>
      </c>
    </row>
    <row r="45" spans="4:21" ht="15">
      <c r="D45" t="s">
        <v>142</v>
      </c>
      <c r="G45" t="s">
        <v>122</v>
      </c>
      <c r="R45">
        <v>129970</v>
      </c>
      <c r="S45" t="s">
        <v>264</v>
      </c>
      <c r="U45" t="s">
        <v>388</v>
      </c>
    </row>
    <row r="46" spans="4:21" ht="15">
      <c r="D46" t="s">
        <v>143</v>
      </c>
      <c r="G46" t="s">
        <v>122</v>
      </c>
      <c r="R46">
        <v>103551</v>
      </c>
      <c r="S46" t="s">
        <v>265</v>
      </c>
      <c r="U46" t="s">
        <v>389</v>
      </c>
    </row>
    <row r="47" spans="4:21" ht="15">
      <c r="D47" t="s">
        <v>143</v>
      </c>
      <c r="G47" t="s">
        <v>123</v>
      </c>
      <c r="R47">
        <v>168400</v>
      </c>
      <c r="S47" t="s">
        <v>266</v>
      </c>
      <c r="U47" t="s">
        <v>390</v>
      </c>
    </row>
    <row r="48" spans="4:21" ht="15">
      <c r="D48" t="s">
        <v>144</v>
      </c>
      <c r="G48" t="s">
        <v>124</v>
      </c>
      <c r="R48">
        <v>103742</v>
      </c>
      <c r="S48" t="s">
        <v>267</v>
      </c>
      <c r="U48" t="s">
        <v>391</v>
      </c>
    </row>
    <row r="49" spans="4:21" ht="15">
      <c r="D49" t="s">
        <v>144</v>
      </c>
      <c r="G49" t="s">
        <v>125</v>
      </c>
      <c r="R49">
        <v>129055</v>
      </c>
      <c r="S49" t="s">
        <v>269</v>
      </c>
      <c r="U49" t="s">
        <v>392</v>
      </c>
    </row>
    <row r="50" spans="4:21" ht="15">
      <c r="D50" t="s">
        <v>145</v>
      </c>
      <c r="G50" t="s">
        <v>126</v>
      </c>
      <c r="R50">
        <v>174698</v>
      </c>
      <c r="S50" t="s">
        <v>270</v>
      </c>
      <c r="U50" t="s">
        <v>393</v>
      </c>
    </row>
    <row r="51" spans="4:21" ht="15">
      <c r="D51" t="s">
        <v>145</v>
      </c>
      <c r="G51" t="s">
        <v>127</v>
      </c>
      <c r="R51">
        <v>103511</v>
      </c>
      <c r="S51" t="s">
        <v>271</v>
      </c>
      <c r="U51" t="s">
        <v>394</v>
      </c>
    </row>
    <row r="52" spans="4:21" ht="15">
      <c r="D52" t="s">
        <v>146</v>
      </c>
      <c r="G52" t="s">
        <v>127</v>
      </c>
      <c r="R52">
        <v>173133</v>
      </c>
      <c r="S52" t="s">
        <v>272</v>
      </c>
      <c r="U52" t="s">
        <v>395</v>
      </c>
    </row>
    <row r="53" spans="4:21" ht="15">
      <c r="D53" t="s">
        <v>146</v>
      </c>
      <c r="G53" t="s">
        <v>128</v>
      </c>
      <c r="R53">
        <v>148015</v>
      </c>
      <c r="S53" t="s">
        <v>273</v>
      </c>
      <c r="U53" t="s">
        <v>396</v>
      </c>
    </row>
    <row r="54" spans="4:21" ht="15">
      <c r="D54" t="s">
        <v>147</v>
      </c>
      <c r="G54" t="s">
        <v>129</v>
      </c>
      <c r="R54">
        <v>179966</v>
      </c>
      <c r="S54" t="s">
        <v>275</v>
      </c>
      <c r="U54" t="s">
        <v>397</v>
      </c>
    </row>
    <row r="55" spans="7:21" ht="15">
      <c r="G55" t="s">
        <v>130</v>
      </c>
      <c r="R55">
        <v>165557</v>
      </c>
      <c r="S55" t="s">
        <v>276</v>
      </c>
      <c r="U55" t="s">
        <v>398</v>
      </c>
    </row>
    <row r="56" spans="7:21" ht="15">
      <c r="G56" t="s">
        <v>131</v>
      </c>
      <c r="R56">
        <v>103934</v>
      </c>
      <c r="S56" t="s">
        <v>278</v>
      </c>
      <c r="U56" t="s">
        <v>399</v>
      </c>
    </row>
    <row r="57" spans="7:21" ht="15">
      <c r="G57" t="s">
        <v>132</v>
      </c>
      <c r="R57">
        <v>102514</v>
      </c>
      <c r="S57" t="s">
        <v>279</v>
      </c>
      <c r="U57" t="s">
        <v>400</v>
      </c>
    </row>
    <row r="58" spans="7:21" ht="15">
      <c r="G58" t="s">
        <v>133</v>
      </c>
      <c r="R58">
        <v>181094</v>
      </c>
      <c r="S58" t="s">
        <v>280</v>
      </c>
      <c r="U58" t="s">
        <v>401</v>
      </c>
    </row>
    <row r="59" spans="7:21" ht="15">
      <c r="G59" t="s">
        <v>134</v>
      </c>
      <c r="R59">
        <v>158487</v>
      </c>
      <c r="S59" t="s">
        <v>281</v>
      </c>
      <c r="U59" t="s">
        <v>402</v>
      </c>
    </row>
    <row r="60" spans="7:21" ht="15">
      <c r="G60" t="s">
        <v>135</v>
      </c>
      <c r="R60">
        <v>173462</v>
      </c>
      <c r="S60" t="s">
        <v>282</v>
      </c>
      <c r="U60" t="s">
        <v>403</v>
      </c>
    </row>
    <row r="61" spans="7:21" ht="15">
      <c r="G61" t="s">
        <v>100</v>
      </c>
      <c r="R61">
        <v>146993</v>
      </c>
      <c r="S61" t="s">
        <v>283</v>
      </c>
      <c r="U61" t="s">
        <v>404</v>
      </c>
    </row>
    <row r="62" spans="7:21" ht="15">
      <c r="G62" t="s">
        <v>100</v>
      </c>
      <c r="R62">
        <v>172563</v>
      </c>
      <c r="S62" t="s">
        <v>284</v>
      </c>
      <c r="U62" t="s">
        <v>405</v>
      </c>
    </row>
    <row r="63" spans="7:21" ht="15">
      <c r="G63" t="s">
        <v>101</v>
      </c>
      <c r="R63">
        <v>140653</v>
      </c>
      <c r="S63" t="s">
        <v>285</v>
      </c>
      <c r="U63" t="s">
        <v>247</v>
      </c>
    </row>
    <row r="64" spans="7:21" ht="15">
      <c r="G64" t="s">
        <v>136</v>
      </c>
      <c r="R64">
        <v>174213</v>
      </c>
      <c r="S64" t="s">
        <v>286</v>
      </c>
      <c r="U64" t="s">
        <v>406</v>
      </c>
    </row>
    <row r="65" spans="7:21" ht="15">
      <c r="G65" t="s">
        <v>136</v>
      </c>
      <c r="R65">
        <v>178922</v>
      </c>
      <c r="S65" t="s">
        <v>287</v>
      </c>
      <c r="U65" t="s">
        <v>407</v>
      </c>
    </row>
    <row r="66" spans="7:21" ht="15">
      <c r="G66" t="s">
        <v>137</v>
      </c>
      <c r="R66">
        <v>149834</v>
      </c>
      <c r="S66" t="s">
        <v>288</v>
      </c>
      <c r="U66" t="s">
        <v>408</v>
      </c>
    </row>
    <row r="67" spans="7:21" ht="15">
      <c r="G67" t="s">
        <v>137</v>
      </c>
      <c r="R67">
        <v>170281</v>
      </c>
      <c r="S67" t="s">
        <v>289</v>
      </c>
      <c r="U67" t="s">
        <v>409</v>
      </c>
    </row>
    <row r="68" spans="7:21" ht="15">
      <c r="G68" t="s">
        <v>138</v>
      </c>
      <c r="R68">
        <v>101847</v>
      </c>
      <c r="S68" t="s">
        <v>291</v>
      </c>
      <c r="U68" t="s">
        <v>410</v>
      </c>
    </row>
    <row r="69" spans="7:21" ht="15">
      <c r="G69" t="s">
        <v>138</v>
      </c>
      <c r="R69">
        <v>175011</v>
      </c>
      <c r="S69" t="s">
        <v>292</v>
      </c>
      <c r="U69" t="s">
        <v>411</v>
      </c>
    </row>
    <row r="70" spans="7:21" ht="15">
      <c r="G70" t="s">
        <v>139</v>
      </c>
      <c r="R70">
        <v>127959</v>
      </c>
      <c r="S70" t="s">
        <v>293</v>
      </c>
      <c r="U70" t="s">
        <v>412</v>
      </c>
    </row>
    <row r="71" spans="7:21" ht="15">
      <c r="G71" t="s">
        <v>139</v>
      </c>
      <c r="R71">
        <v>105045</v>
      </c>
      <c r="S71" t="s">
        <v>295</v>
      </c>
      <c r="U71" t="s">
        <v>413</v>
      </c>
    </row>
    <row r="72" spans="7:21" ht="15">
      <c r="G72" t="s">
        <v>140</v>
      </c>
      <c r="R72">
        <v>142542</v>
      </c>
      <c r="S72" t="s">
        <v>296</v>
      </c>
      <c r="U72" t="s">
        <v>414</v>
      </c>
    </row>
    <row r="73" spans="7:21" ht="15">
      <c r="G73" t="s">
        <v>140</v>
      </c>
      <c r="R73">
        <v>101778</v>
      </c>
      <c r="S73" t="s">
        <v>297</v>
      </c>
      <c r="U73" t="s">
        <v>415</v>
      </c>
    </row>
    <row r="74" spans="7:21" ht="15">
      <c r="G74" t="s">
        <v>141</v>
      </c>
      <c r="R74">
        <v>167584</v>
      </c>
      <c r="S74" t="s">
        <v>299</v>
      </c>
      <c r="U74" t="s">
        <v>416</v>
      </c>
    </row>
    <row r="75" spans="7:21" ht="15">
      <c r="G75" t="s">
        <v>141</v>
      </c>
      <c r="R75">
        <v>103514</v>
      </c>
      <c r="S75" t="s">
        <v>300</v>
      </c>
      <c r="U75" t="s">
        <v>417</v>
      </c>
    </row>
    <row r="76" spans="7:21" ht="15">
      <c r="G76" t="s">
        <v>142</v>
      </c>
      <c r="R76">
        <v>121506</v>
      </c>
      <c r="S76" t="s">
        <v>301</v>
      </c>
      <c r="U76" t="s">
        <v>418</v>
      </c>
    </row>
    <row r="77" spans="7:21" ht="15">
      <c r="G77" t="s">
        <v>142</v>
      </c>
      <c r="R77">
        <v>172417</v>
      </c>
      <c r="S77" t="s">
        <v>303</v>
      </c>
      <c r="U77" t="s">
        <v>419</v>
      </c>
    </row>
    <row r="78" spans="7:21" ht="15">
      <c r="G78" t="s">
        <v>143</v>
      </c>
      <c r="R78">
        <v>103707</v>
      </c>
      <c r="S78" t="s">
        <v>304</v>
      </c>
      <c r="U78" t="s">
        <v>420</v>
      </c>
    </row>
    <row r="79" spans="7:21" ht="15">
      <c r="G79" t="s">
        <v>143</v>
      </c>
      <c r="R79">
        <v>172709</v>
      </c>
      <c r="S79" t="s">
        <v>305</v>
      </c>
      <c r="U79" t="s">
        <v>421</v>
      </c>
    </row>
    <row r="80" spans="7:21" ht="15">
      <c r="G80" t="s">
        <v>144</v>
      </c>
      <c r="R80">
        <v>140749</v>
      </c>
      <c r="S80" t="s">
        <v>307</v>
      </c>
      <c r="U80" t="s">
        <v>422</v>
      </c>
    </row>
    <row r="81" spans="7:21" ht="15">
      <c r="G81" t="s">
        <v>144</v>
      </c>
      <c r="R81">
        <v>162478</v>
      </c>
      <c r="S81" t="s">
        <v>308</v>
      </c>
      <c r="U81" t="s">
        <v>423</v>
      </c>
    </row>
    <row r="82" spans="7:21" ht="15">
      <c r="G82" t="s">
        <v>145</v>
      </c>
      <c r="R82">
        <v>103426</v>
      </c>
      <c r="S82" t="s">
        <v>309</v>
      </c>
      <c r="U82" t="s">
        <v>424</v>
      </c>
    </row>
    <row r="83" spans="7:21" ht="15">
      <c r="G83" t="s">
        <v>145</v>
      </c>
      <c r="R83">
        <v>102532</v>
      </c>
      <c r="S83" t="s">
        <v>311</v>
      </c>
      <c r="U83" t="s">
        <v>425</v>
      </c>
    </row>
    <row r="84" spans="7:21" ht="15">
      <c r="G84" t="s">
        <v>146</v>
      </c>
      <c r="R84">
        <v>168737</v>
      </c>
      <c r="S84" t="s">
        <v>312</v>
      </c>
      <c r="U84" t="s">
        <v>426</v>
      </c>
    </row>
    <row r="85" spans="7:21" ht="15">
      <c r="G85" t="s">
        <v>146</v>
      </c>
      <c r="R85">
        <v>151570</v>
      </c>
      <c r="S85" t="s">
        <v>313</v>
      </c>
      <c r="U85" t="s">
        <v>427</v>
      </c>
    </row>
    <row r="86" spans="7:21" ht="15">
      <c r="G86" t="s">
        <v>147</v>
      </c>
      <c r="R86">
        <v>169754</v>
      </c>
      <c r="S86" t="s">
        <v>314</v>
      </c>
      <c r="U86" t="s">
        <v>428</v>
      </c>
    </row>
    <row r="87" spans="7:21" ht="15">
      <c r="G87" t="s">
        <v>149</v>
      </c>
      <c r="R87">
        <v>102892</v>
      </c>
      <c r="S87" t="s">
        <v>315</v>
      </c>
      <c r="U87" t="s">
        <v>429</v>
      </c>
    </row>
    <row r="88" spans="7:21" ht="15">
      <c r="G88" t="s">
        <v>150</v>
      </c>
      <c r="R88">
        <v>101281</v>
      </c>
      <c r="S88" t="s">
        <v>316</v>
      </c>
      <c r="U88" t="s">
        <v>430</v>
      </c>
    </row>
    <row r="89" spans="7:21" ht="15">
      <c r="G89" t="s">
        <v>151</v>
      </c>
      <c r="R89">
        <v>103552</v>
      </c>
      <c r="S89" t="s">
        <v>317</v>
      </c>
      <c r="U89" t="s">
        <v>431</v>
      </c>
    </row>
    <row r="90" spans="7:21" ht="15">
      <c r="G90" t="s">
        <v>152</v>
      </c>
      <c r="R90">
        <v>143472</v>
      </c>
      <c r="S90" t="s">
        <v>318</v>
      </c>
      <c r="U90" t="s">
        <v>432</v>
      </c>
    </row>
    <row r="91" spans="7:21" ht="15">
      <c r="G91" t="s">
        <v>153</v>
      </c>
      <c r="R91">
        <v>106344</v>
      </c>
      <c r="S91" t="s">
        <v>319</v>
      </c>
      <c r="U91" t="s">
        <v>433</v>
      </c>
    </row>
    <row r="92" spans="7:21" ht="15">
      <c r="G92" t="s">
        <v>154</v>
      </c>
      <c r="R92">
        <v>101429</v>
      </c>
      <c r="S92" t="s">
        <v>320</v>
      </c>
      <c r="U92" t="s">
        <v>434</v>
      </c>
    </row>
    <row r="93" spans="7:21" ht="15">
      <c r="G93" t="s">
        <v>155</v>
      </c>
      <c r="R93">
        <v>102991</v>
      </c>
      <c r="S93" t="s">
        <v>322</v>
      </c>
      <c r="U93" t="s">
        <v>435</v>
      </c>
    </row>
    <row r="94" spans="7:21" ht="15">
      <c r="G94" t="s">
        <v>135</v>
      </c>
      <c r="R94">
        <v>142606</v>
      </c>
      <c r="S94" t="s">
        <v>323</v>
      </c>
      <c r="U94" t="s">
        <v>436</v>
      </c>
    </row>
    <row r="95" spans="7:21" ht="15">
      <c r="G95" t="s">
        <v>100</v>
      </c>
      <c r="R95">
        <v>165051</v>
      </c>
      <c r="S95" t="s">
        <v>324</v>
      </c>
      <c r="U95" t="s">
        <v>437</v>
      </c>
    </row>
    <row r="96" spans="7:21" ht="15">
      <c r="G96" t="s">
        <v>101</v>
      </c>
      <c r="R96">
        <v>152166</v>
      </c>
      <c r="S96" t="s">
        <v>325</v>
      </c>
      <c r="U96" t="s">
        <v>438</v>
      </c>
    </row>
    <row r="97" spans="18:21" ht="15">
      <c r="R97">
        <v>103689</v>
      </c>
      <c r="S97" t="s">
        <v>326</v>
      </c>
      <c r="U97" t="s">
        <v>439</v>
      </c>
    </row>
    <row r="98" spans="18:21" ht="15">
      <c r="R98">
        <v>130280</v>
      </c>
      <c r="S98" t="s">
        <v>327</v>
      </c>
      <c r="U98" t="s">
        <v>440</v>
      </c>
    </row>
    <row r="99" spans="18:21" ht="15">
      <c r="R99">
        <v>103600</v>
      </c>
      <c r="S99" t="s">
        <v>328</v>
      </c>
      <c r="U99" t="s">
        <v>441</v>
      </c>
    </row>
    <row r="100" spans="18:21" ht="15">
      <c r="R100">
        <v>165136</v>
      </c>
      <c r="S100" t="s">
        <v>329</v>
      </c>
      <c r="U100" t="s">
        <v>442</v>
      </c>
    </row>
    <row r="101" spans="18:21" ht="15">
      <c r="R101">
        <v>108896</v>
      </c>
      <c r="S101" t="s">
        <v>330</v>
      </c>
      <c r="U101" t="s">
        <v>443</v>
      </c>
    </row>
    <row r="102" spans="18:21" ht="15">
      <c r="R102">
        <v>180347</v>
      </c>
      <c r="S102" t="s">
        <v>331</v>
      </c>
      <c r="U102" t="s">
        <v>444</v>
      </c>
    </row>
    <row r="103" spans="18:21" ht="15">
      <c r="R103">
        <v>155768</v>
      </c>
      <c r="S103" t="s">
        <v>332</v>
      </c>
      <c r="U103" t="s">
        <v>445</v>
      </c>
    </row>
    <row r="104" spans="18:21" ht="15">
      <c r="R104">
        <v>101986</v>
      </c>
      <c r="S104" t="s">
        <v>333</v>
      </c>
      <c r="U104" t="s">
        <v>446</v>
      </c>
    </row>
    <row r="105" spans="18:21" ht="15">
      <c r="R105">
        <v>103494</v>
      </c>
      <c r="S105" t="s">
        <v>334</v>
      </c>
      <c r="U105" t="s">
        <v>447</v>
      </c>
    </row>
    <row r="106" spans="18:21" ht="15">
      <c r="R106">
        <v>132291</v>
      </c>
      <c r="S106" t="s">
        <v>335</v>
      </c>
      <c r="U106" t="s">
        <v>448</v>
      </c>
    </row>
    <row r="107" spans="18:21" ht="15">
      <c r="R107">
        <v>175186</v>
      </c>
      <c r="S107" t="s">
        <v>336</v>
      </c>
      <c r="U107" t="s">
        <v>244</v>
      </c>
    </row>
    <row r="108" spans="18:21" ht="15">
      <c r="R108">
        <v>170854</v>
      </c>
      <c r="S108" t="s">
        <v>337</v>
      </c>
      <c r="U108" t="s">
        <v>449</v>
      </c>
    </row>
    <row r="109" spans="18:21" ht="15">
      <c r="R109">
        <v>174497</v>
      </c>
      <c r="S109" t="s">
        <v>338</v>
      </c>
      <c r="U109" t="s">
        <v>450</v>
      </c>
    </row>
    <row r="110" spans="18:21" ht="15">
      <c r="R110">
        <v>103482</v>
      </c>
      <c r="S110" t="s">
        <v>339</v>
      </c>
      <c r="U110" t="s">
        <v>451</v>
      </c>
    </row>
    <row r="111" spans="18:21" ht="15">
      <c r="R111">
        <v>178415</v>
      </c>
      <c r="S111" t="s">
        <v>340</v>
      </c>
      <c r="U111" t="s">
        <v>452</v>
      </c>
    </row>
    <row r="112" spans="18:21" ht="15">
      <c r="R112">
        <v>179634</v>
      </c>
      <c r="S112" t="s">
        <v>341</v>
      </c>
      <c r="U112" t="s">
        <v>228</v>
      </c>
    </row>
    <row r="113" spans="18:21" ht="15">
      <c r="R113">
        <v>178183</v>
      </c>
      <c r="S113" t="s">
        <v>342</v>
      </c>
      <c r="U113" t="s">
        <v>453</v>
      </c>
    </row>
    <row r="114" spans="18:21" ht="15">
      <c r="R114">
        <v>177356</v>
      </c>
      <c r="S114" t="s">
        <v>344</v>
      </c>
      <c r="U114" t="s">
        <v>454</v>
      </c>
    </row>
    <row r="115" spans="18:21" ht="15">
      <c r="R115">
        <v>0</v>
      </c>
      <c r="S115" t="s">
        <v>345</v>
      </c>
      <c r="U115" t="s">
        <v>455</v>
      </c>
    </row>
    <row r="116" ht="15">
      <c r="U116" t="s">
        <v>456</v>
      </c>
    </row>
    <row r="117" ht="15">
      <c r="U117" t="s">
        <v>457</v>
      </c>
    </row>
    <row r="118" ht="15">
      <c r="U118" t="s">
        <v>458</v>
      </c>
    </row>
    <row r="119" ht="15">
      <c r="U119" t="s">
        <v>459</v>
      </c>
    </row>
    <row r="120" ht="15">
      <c r="U120" t="s">
        <v>460</v>
      </c>
    </row>
    <row r="121" ht="15">
      <c r="U121" t="s">
        <v>461</v>
      </c>
    </row>
    <row r="122" ht="15">
      <c r="U122" t="s">
        <v>462</v>
      </c>
    </row>
    <row r="123" ht="15">
      <c r="U123" t="s">
        <v>463</v>
      </c>
    </row>
    <row r="124" ht="15">
      <c r="U124" t="s">
        <v>464</v>
      </c>
    </row>
    <row r="125" ht="15">
      <c r="U125" t="s">
        <v>465</v>
      </c>
    </row>
    <row r="126" ht="15">
      <c r="U126" t="s">
        <v>466</v>
      </c>
    </row>
    <row r="127" ht="15">
      <c r="U127" t="s">
        <v>467</v>
      </c>
    </row>
    <row r="128" ht="15">
      <c r="U128" t="s">
        <v>468</v>
      </c>
    </row>
    <row r="129" ht="15">
      <c r="U129" t="s">
        <v>469</v>
      </c>
    </row>
    <row r="130" ht="15">
      <c r="U130" t="s">
        <v>470</v>
      </c>
    </row>
    <row r="131" ht="15">
      <c r="U131" t="s">
        <v>471</v>
      </c>
    </row>
    <row r="132" ht="15">
      <c r="U132" t="s">
        <v>472</v>
      </c>
    </row>
    <row r="133" ht="15">
      <c r="U133" t="s">
        <v>473</v>
      </c>
    </row>
    <row r="134" ht="15">
      <c r="U134" t="s">
        <v>474</v>
      </c>
    </row>
    <row r="135" ht="15">
      <c r="U135" t="s">
        <v>475</v>
      </c>
    </row>
    <row r="136" ht="15">
      <c r="U136" t="s">
        <v>476</v>
      </c>
    </row>
    <row r="137" ht="15">
      <c r="U137" t="s">
        <v>477</v>
      </c>
    </row>
    <row r="138" ht="15">
      <c r="U138" t="s">
        <v>478</v>
      </c>
    </row>
    <row r="139" ht="15">
      <c r="U139" t="s">
        <v>479</v>
      </c>
    </row>
    <row r="140" ht="15">
      <c r="U140" t="s">
        <v>480</v>
      </c>
    </row>
    <row r="141" ht="15">
      <c r="U141" t="s">
        <v>230</v>
      </c>
    </row>
    <row r="142" ht="15">
      <c r="U142" t="s">
        <v>481</v>
      </c>
    </row>
    <row r="143" ht="15">
      <c r="U143" t="s">
        <v>482</v>
      </c>
    </row>
    <row r="144" ht="15">
      <c r="U144" t="s">
        <v>483</v>
      </c>
    </row>
    <row r="145" ht="15">
      <c r="U145" t="s">
        <v>484</v>
      </c>
    </row>
    <row r="146" ht="15">
      <c r="U146" t="s">
        <v>485</v>
      </c>
    </row>
    <row r="147" ht="15">
      <c r="U147" t="s">
        <v>486</v>
      </c>
    </row>
    <row r="148" ht="15">
      <c r="U148" t="s">
        <v>487</v>
      </c>
    </row>
    <row r="149" ht="15">
      <c r="U149" t="s">
        <v>488</v>
      </c>
    </row>
    <row r="150" ht="15">
      <c r="U150" t="s">
        <v>489</v>
      </c>
    </row>
    <row r="151" ht="15">
      <c r="U151" t="s">
        <v>490</v>
      </c>
    </row>
    <row r="152" ht="15">
      <c r="U152" t="s">
        <v>491</v>
      </c>
    </row>
    <row r="153" ht="15">
      <c r="U153" t="s">
        <v>492</v>
      </c>
    </row>
    <row r="154" ht="15">
      <c r="U154" t="s">
        <v>493</v>
      </c>
    </row>
    <row r="155" ht="15">
      <c r="U155" t="s">
        <v>494</v>
      </c>
    </row>
    <row r="156" ht="15">
      <c r="U156" t="s">
        <v>495</v>
      </c>
    </row>
    <row r="157" ht="15">
      <c r="U157" t="s">
        <v>496</v>
      </c>
    </row>
    <row r="158" ht="15">
      <c r="U158" t="s">
        <v>497</v>
      </c>
    </row>
    <row r="159" ht="15">
      <c r="U159" t="s">
        <v>498</v>
      </c>
    </row>
    <row r="160" ht="15">
      <c r="U160" t="s">
        <v>499</v>
      </c>
    </row>
    <row r="161" ht="15">
      <c r="U161" t="s">
        <v>500</v>
      </c>
    </row>
    <row r="162" ht="15">
      <c r="U162" t="s">
        <v>501</v>
      </c>
    </row>
    <row r="163" ht="15">
      <c r="U163" t="s">
        <v>502</v>
      </c>
    </row>
    <row r="164" ht="15">
      <c r="U164" t="s">
        <v>503</v>
      </c>
    </row>
    <row r="165" ht="15">
      <c r="U165" t="s">
        <v>504</v>
      </c>
    </row>
    <row r="166" ht="15">
      <c r="U166" t="s">
        <v>505</v>
      </c>
    </row>
    <row r="167" ht="15">
      <c r="U167" t="s">
        <v>506</v>
      </c>
    </row>
    <row r="168" ht="15">
      <c r="U168" t="s">
        <v>507</v>
      </c>
    </row>
    <row r="169" ht="15">
      <c r="U169" t="s">
        <v>508</v>
      </c>
    </row>
    <row r="170" ht="15">
      <c r="U170" t="s">
        <v>509</v>
      </c>
    </row>
    <row r="171" ht="15">
      <c r="U171" t="s">
        <v>510</v>
      </c>
    </row>
    <row r="172" ht="15">
      <c r="U172" t="s">
        <v>511</v>
      </c>
    </row>
    <row r="173" ht="15">
      <c r="U173" t="s">
        <v>512</v>
      </c>
    </row>
    <row r="174" ht="15">
      <c r="U174" t="s">
        <v>513</v>
      </c>
    </row>
    <row r="175" ht="15">
      <c r="U175" t="s">
        <v>514</v>
      </c>
    </row>
    <row r="176" ht="15">
      <c r="U176" t="s">
        <v>515</v>
      </c>
    </row>
    <row r="177" ht="15">
      <c r="U177" t="s">
        <v>516</v>
      </c>
    </row>
    <row r="178" ht="15">
      <c r="U178" t="s">
        <v>517</v>
      </c>
    </row>
    <row r="179" ht="15">
      <c r="U179" t="s">
        <v>518</v>
      </c>
    </row>
    <row r="180" ht="15">
      <c r="U180" t="s">
        <v>321</v>
      </c>
    </row>
    <row r="181" ht="15">
      <c r="U181" t="s">
        <v>519</v>
      </c>
    </row>
    <row r="182" ht="15">
      <c r="U182" t="s">
        <v>520</v>
      </c>
    </row>
    <row r="183" ht="15">
      <c r="U183" t="s">
        <v>521</v>
      </c>
    </row>
    <row r="184" ht="15">
      <c r="U184" t="s">
        <v>522</v>
      </c>
    </row>
    <row r="185" ht="15">
      <c r="U185" t="s">
        <v>523</v>
      </c>
    </row>
    <row r="186" ht="15">
      <c r="U186" t="s">
        <v>524</v>
      </c>
    </row>
    <row r="187" ht="15">
      <c r="U187" t="s">
        <v>298</v>
      </c>
    </row>
    <row r="188" ht="15">
      <c r="U188" t="s">
        <v>525</v>
      </c>
    </row>
    <row r="189" ht="15">
      <c r="U189" t="s">
        <v>526</v>
      </c>
    </row>
    <row r="190" ht="15">
      <c r="U190" t="s">
        <v>527</v>
      </c>
    </row>
    <row r="191" ht="15">
      <c r="U191" t="s">
        <v>528</v>
      </c>
    </row>
    <row r="192" ht="15">
      <c r="U192" t="s">
        <v>529</v>
      </c>
    </row>
    <row r="193" ht="15">
      <c r="U193" t="s">
        <v>530</v>
      </c>
    </row>
    <row r="194" ht="15">
      <c r="U194" t="s">
        <v>531</v>
      </c>
    </row>
    <row r="195" ht="15">
      <c r="U195" t="s">
        <v>532</v>
      </c>
    </row>
    <row r="196" ht="15">
      <c r="U196" t="s">
        <v>533</v>
      </c>
    </row>
    <row r="197" ht="15">
      <c r="U197" t="s">
        <v>534</v>
      </c>
    </row>
    <row r="198" ht="15">
      <c r="U198" t="s">
        <v>535</v>
      </c>
    </row>
    <row r="199" ht="15">
      <c r="U199" t="s">
        <v>536</v>
      </c>
    </row>
    <row r="200" ht="15">
      <c r="U200" t="s">
        <v>537</v>
      </c>
    </row>
    <row r="201" ht="15">
      <c r="U201" t="s">
        <v>538</v>
      </c>
    </row>
    <row r="202" ht="15">
      <c r="U202" t="s">
        <v>539</v>
      </c>
    </row>
    <row r="203" ht="15">
      <c r="U203" t="s">
        <v>540</v>
      </c>
    </row>
    <row r="204" ht="15">
      <c r="U204" t="s">
        <v>290</v>
      </c>
    </row>
    <row r="205" ht="15">
      <c r="U205" t="s">
        <v>541</v>
      </c>
    </row>
    <row r="206" ht="15">
      <c r="U206" t="s">
        <v>542</v>
      </c>
    </row>
    <row r="207" ht="15">
      <c r="U207" t="s">
        <v>543</v>
      </c>
    </row>
    <row r="208" ht="15">
      <c r="U208" t="s">
        <v>544</v>
      </c>
    </row>
    <row r="209" ht="15">
      <c r="U209" t="s">
        <v>545</v>
      </c>
    </row>
    <row r="210" ht="15">
      <c r="U210" t="s">
        <v>546</v>
      </c>
    </row>
    <row r="211" ht="15">
      <c r="U211" t="s">
        <v>547</v>
      </c>
    </row>
    <row r="212" ht="15">
      <c r="U212" t="s">
        <v>548</v>
      </c>
    </row>
    <row r="213" ht="15">
      <c r="U213" t="s">
        <v>549</v>
      </c>
    </row>
    <row r="214" ht="15">
      <c r="U214" t="s">
        <v>550</v>
      </c>
    </row>
    <row r="215" ht="15">
      <c r="U215" t="s">
        <v>551</v>
      </c>
    </row>
    <row r="216" ht="15">
      <c r="U216" t="s">
        <v>552</v>
      </c>
    </row>
    <row r="217" ht="15">
      <c r="U217" t="s">
        <v>553</v>
      </c>
    </row>
    <row r="218" ht="15">
      <c r="U218" t="s">
        <v>554</v>
      </c>
    </row>
    <row r="219" ht="15">
      <c r="U219" t="s">
        <v>555</v>
      </c>
    </row>
    <row r="220" ht="15">
      <c r="U220" t="s">
        <v>556</v>
      </c>
    </row>
    <row r="221" ht="15">
      <c r="U221" t="s">
        <v>557</v>
      </c>
    </row>
    <row r="222" ht="15">
      <c r="U222" t="s">
        <v>558</v>
      </c>
    </row>
    <row r="223" ht="15">
      <c r="U223" t="s">
        <v>310</v>
      </c>
    </row>
    <row r="224" ht="15">
      <c r="U224" t="s">
        <v>559</v>
      </c>
    </row>
    <row r="225" ht="15">
      <c r="U225" t="s">
        <v>560</v>
      </c>
    </row>
    <row r="226" ht="15">
      <c r="U226" t="s">
        <v>561</v>
      </c>
    </row>
    <row r="227" ht="15">
      <c r="U227" t="s">
        <v>562</v>
      </c>
    </row>
    <row r="228" ht="15">
      <c r="U228" t="s">
        <v>563</v>
      </c>
    </row>
    <row r="229" ht="15">
      <c r="U229" t="s">
        <v>564</v>
      </c>
    </row>
    <row r="230" ht="15">
      <c r="U230" t="s">
        <v>565</v>
      </c>
    </row>
    <row r="231" ht="15">
      <c r="U231" t="s">
        <v>566</v>
      </c>
    </row>
    <row r="232" ht="15">
      <c r="U232" t="s">
        <v>567</v>
      </c>
    </row>
    <row r="233" ht="15">
      <c r="U233" t="s">
        <v>302</v>
      </c>
    </row>
    <row r="234" ht="15">
      <c r="U234" t="s">
        <v>568</v>
      </c>
    </row>
    <row r="235" ht="15">
      <c r="U235" t="s">
        <v>569</v>
      </c>
    </row>
    <row r="236" ht="15">
      <c r="U236" t="s">
        <v>570</v>
      </c>
    </row>
    <row r="237" ht="15">
      <c r="U237" t="s">
        <v>571</v>
      </c>
    </row>
    <row r="238" ht="15">
      <c r="U238" t="s">
        <v>572</v>
      </c>
    </row>
    <row r="239" ht="15">
      <c r="U239" t="s">
        <v>274</v>
      </c>
    </row>
    <row r="240" ht="15">
      <c r="U240" t="s">
        <v>573</v>
      </c>
    </row>
    <row r="241" ht="15">
      <c r="U241" t="s">
        <v>574</v>
      </c>
    </row>
    <row r="242" ht="15">
      <c r="U242" t="s">
        <v>575</v>
      </c>
    </row>
    <row r="243" ht="15">
      <c r="U243" t="s">
        <v>576</v>
      </c>
    </row>
    <row r="244" ht="15">
      <c r="U244" t="s">
        <v>577</v>
      </c>
    </row>
    <row r="245" ht="15">
      <c r="U245" t="s">
        <v>578</v>
      </c>
    </row>
    <row r="246" ht="15">
      <c r="U246" t="s">
        <v>579</v>
      </c>
    </row>
    <row r="247" ht="15">
      <c r="U247" t="s">
        <v>580</v>
      </c>
    </row>
    <row r="248" ht="15">
      <c r="U248" t="s">
        <v>581</v>
      </c>
    </row>
    <row r="249" ht="15">
      <c r="U249" t="s">
        <v>582</v>
      </c>
    </row>
    <row r="250" ht="15">
      <c r="U250" t="s">
        <v>583</v>
      </c>
    </row>
    <row r="251" ht="15">
      <c r="U251" t="s">
        <v>584</v>
      </c>
    </row>
    <row r="252" ht="15">
      <c r="U252" t="s">
        <v>585</v>
      </c>
    </row>
    <row r="253" ht="15">
      <c r="U253" t="s">
        <v>586</v>
      </c>
    </row>
    <row r="254" ht="15">
      <c r="U254" t="s">
        <v>587</v>
      </c>
    </row>
    <row r="255" ht="15">
      <c r="U255" t="s">
        <v>588</v>
      </c>
    </row>
    <row r="256" ht="15">
      <c r="U256" t="s">
        <v>589</v>
      </c>
    </row>
    <row r="257" ht="15">
      <c r="U257" t="s">
        <v>590</v>
      </c>
    </row>
    <row r="258" ht="15">
      <c r="U258" t="s">
        <v>591</v>
      </c>
    </row>
    <row r="259" ht="15">
      <c r="U259" t="s">
        <v>592</v>
      </c>
    </row>
    <row r="260" ht="15">
      <c r="U260" t="s">
        <v>593</v>
      </c>
    </row>
    <row r="261" ht="15">
      <c r="U261" t="s">
        <v>594</v>
      </c>
    </row>
    <row r="262" ht="15">
      <c r="U262" t="s">
        <v>595</v>
      </c>
    </row>
    <row r="263" ht="15">
      <c r="U263" t="s">
        <v>596</v>
      </c>
    </row>
    <row r="264" ht="15">
      <c r="U264" t="s">
        <v>597</v>
      </c>
    </row>
    <row r="265" ht="15">
      <c r="U265" t="s">
        <v>277</v>
      </c>
    </row>
    <row r="266" ht="15">
      <c r="U266" t="s">
        <v>598</v>
      </c>
    </row>
    <row r="267" ht="15">
      <c r="U267" t="s">
        <v>599</v>
      </c>
    </row>
    <row r="268" ht="15">
      <c r="U268" t="s">
        <v>600</v>
      </c>
    </row>
    <row r="269" ht="15">
      <c r="U269" t="s">
        <v>601</v>
      </c>
    </row>
    <row r="270" ht="15">
      <c r="U270" t="s">
        <v>602</v>
      </c>
    </row>
    <row r="271" ht="15">
      <c r="U271" t="s">
        <v>603</v>
      </c>
    </row>
    <row r="272" ht="15">
      <c r="U272" t="s">
        <v>604</v>
      </c>
    </row>
    <row r="273" ht="15">
      <c r="U273" t="s">
        <v>605</v>
      </c>
    </row>
    <row r="274" ht="15">
      <c r="U274" t="s">
        <v>606</v>
      </c>
    </row>
    <row r="275" ht="15">
      <c r="U275" t="s">
        <v>607</v>
      </c>
    </row>
    <row r="276" ht="15">
      <c r="U276" t="s">
        <v>608</v>
      </c>
    </row>
    <row r="277" ht="15">
      <c r="U277" t="s">
        <v>609</v>
      </c>
    </row>
    <row r="278" ht="15">
      <c r="U278" t="s">
        <v>610</v>
      </c>
    </row>
    <row r="279" ht="15">
      <c r="U279" t="s">
        <v>611</v>
      </c>
    </row>
    <row r="280" ht="15">
      <c r="U280" t="s">
        <v>612</v>
      </c>
    </row>
    <row r="281" ht="15">
      <c r="U281" t="s">
        <v>613</v>
      </c>
    </row>
    <row r="282" ht="15">
      <c r="U282" t="s">
        <v>614</v>
      </c>
    </row>
    <row r="283" ht="15">
      <c r="U283" t="s">
        <v>615</v>
      </c>
    </row>
    <row r="284" ht="15">
      <c r="U284" t="s">
        <v>616</v>
      </c>
    </row>
    <row r="285" ht="15">
      <c r="U285" t="s">
        <v>617</v>
      </c>
    </row>
    <row r="286" ht="15">
      <c r="U286" t="s">
        <v>618</v>
      </c>
    </row>
    <row r="287" ht="15">
      <c r="U287" t="s">
        <v>619</v>
      </c>
    </row>
    <row r="288" ht="15">
      <c r="U288" t="s">
        <v>620</v>
      </c>
    </row>
    <row r="289" ht="15">
      <c r="U289" t="s">
        <v>621</v>
      </c>
    </row>
    <row r="290" ht="15">
      <c r="U290" t="s">
        <v>238</v>
      </c>
    </row>
    <row r="291" ht="15">
      <c r="U291" t="s">
        <v>622</v>
      </c>
    </row>
    <row r="292" ht="15">
      <c r="U292" t="s">
        <v>623</v>
      </c>
    </row>
    <row r="293" ht="15">
      <c r="U293" t="s">
        <v>624</v>
      </c>
    </row>
    <row r="294" ht="15">
      <c r="U294" t="s">
        <v>625</v>
      </c>
    </row>
    <row r="295" ht="15">
      <c r="U295" t="s">
        <v>626</v>
      </c>
    </row>
    <row r="296" ht="15">
      <c r="U296" t="s">
        <v>627</v>
      </c>
    </row>
    <row r="297" ht="15">
      <c r="U297" t="s">
        <v>628</v>
      </c>
    </row>
    <row r="298" ht="15">
      <c r="U298" t="s">
        <v>629</v>
      </c>
    </row>
    <row r="299" ht="15">
      <c r="U299" t="s">
        <v>630</v>
      </c>
    </row>
    <row r="300" ht="15">
      <c r="U300" t="s">
        <v>631</v>
      </c>
    </row>
    <row r="301" ht="15">
      <c r="U301" t="s">
        <v>241</v>
      </c>
    </row>
    <row r="302" ht="15">
      <c r="U302" t="s">
        <v>632</v>
      </c>
    </row>
    <row r="303" ht="15">
      <c r="U303" t="s">
        <v>633</v>
      </c>
    </row>
    <row r="304" ht="15">
      <c r="U304" t="s">
        <v>634</v>
      </c>
    </row>
    <row r="305" ht="15">
      <c r="U305" t="s">
        <v>635</v>
      </c>
    </row>
    <row r="306" ht="15">
      <c r="U306" t="s">
        <v>636</v>
      </c>
    </row>
    <row r="307" ht="15">
      <c r="U307" t="s">
        <v>637</v>
      </c>
    </row>
    <row r="308" ht="15">
      <c r="U308" t="s">
        <v>638</v>
      </c>
    </row>
    <row r="309" ht="15">
      <c r="U309" t="s">
        <v>639</v>
      </c>
    </row>
    <row r="310" ht="15">
      <c r="U310" t="s">
        <v>640</v>
      </c>
    </row>
    <row r="311" ht="15">
      <c r="U311" t="s">
        <v>641</v>
      </c>
    </row>
    <row r="312" ht="15">
      <c r="U312" t="s">
        <v>642</v>
      </c>
    </row>
    <row r="313" ht="15">
      <c r="U313" t="s">
        <v>643</v>
      </c>
    </row>
    <row r="314" ht="15">
      <c r="U314" t="s">
        <v>644</v>
      </c>
    </row>
    <row r="315" ht="15">
      <c r="U315" t="s">
        <v>645</v>
      </c>
    </row>
    <row r="316" ht="15">
      <c r="U316" t="s">
        <v>646</v>
      </c>
    </row>
    <row r="317" ht="15">
      <c r="U317" t="s">
        <v>647</v>
      </c>
    </row>
    <row r="318" ht="15">
      <c r="U318" t="s">
        <v>648</v>
      </c>
    </row>
    <row r="319" ht="15">
      <c r="U319" t="s">
        <v>649</v>
      </c>
    </row>
    <row r="320" ht="15">
      <c r="U320" t="s">
        <v>650</v>
      </c>
    </row>
    <row r="321" ht="15">
      <c r="U321" t="s">
        <v>651</v>
      </c>
    </row>
    <row r="322" ht="15">
      <c r="U322" t="s">
        <v>652</v>
      </c>
    </row>
    <row r="323" ht="15">
      <c r="U323" t="s">
        <v>268</v>
      </c>
    </row>
    <row r="324" ht="15">
      <c r="U324" t="s">
        <v>653</v>
      </c>
    </row>
    <row r="325" ht="15">
      <c r="U325" t="s">
        <v>654</v>
      </c>
    </row>
    <row r="326" ht="15">
      <c r="U326" t="s">
        <v>655</v>
      </c>
    </row>
    <row r="327" ht="15">
      <c r="U327" t="s">
        <v>252</v>
      </c>
    </row>
    <row r="328" ht="15">
      <c r="U328" t="s">
        <v>656</v>
      </c>
    </row>
    <row r="329" ht="15">
      <c r="U329" t="s">
        <v>657</v>
      </c>
    </row>
    <row r="330" ht="15">
      <c r="U330" t="s">
        <v>658</v>
      </c>
    </row>
    <row r="331" ht="15">
      <c r="U331" t="s">
        <v>659</v>
      </c>
    </row>
    <row r="332" ht="15">
      <c r="U332" t="s">
        <v>660</v>
      </c>
    </row>
    <row r="333" ht="15">
      <c r="U333" t="s">
        <v>661</v>
      </c>
    </row>
    <row r="334" ht="15">
      <c r="U334" t="s">
        <v>662</v>
      </c>
    </row>
    <row r="335" ht="15">
      <c r="U335" t="s">
        <v>663</v>
      </c>
    </row>
    <row r="336" ht="15">
      <c r="U336" t="s">
        <v>664</v>
      </c>
    </row>
    <row r="337" ht="15">
      <c r="U337" t="s">
        <v>665</v>
      </c>
    </row>
    <row r="338" ht="15">
      <c r="U338" t="s">
        <v>666</v>
      </c>
    </row>
    <row r="339" ht="15">
      <c r="U339" t="s">
        <v>667</v>
      </c>
    </row>
    <row r="340" ht="15">
      <c r="U340" t="s">
        <v>668</v>
      </c>
    </row>
    <row r="341" ht="15">
      <c r="U341" t="s">
        <v>669</v>
      </c>
    </row>
    <row r="342" ht="15">
      <c r="U342" t="s">
        <v>670</v>
      </c>
    </row>
    <row r="343" ht="15">
      <c r="U343" t="s">
        <v>671</v>
      </c>
    </row>
    <row r="344" ht="15">
      <c r="U344" t="s">
        <v>672</v>
      </c>
    </row>
    <row r="345" ht="15">
      <c r="U345" t="s">
        <v>673</v>
      </c>
    </row>
    <row r="346" ht="15">
      <c r="U346" t="s">
        <v>674</v>
      </c>
    </row>
    <row r="347" ht="15">
      <c r="U347" t="s">
        <v>675</v>
      </c>
    </row>
    <row r="348" ht="15">
      <c r="U348" t="s">
        <v>676</v>
      </c>
    </row>
    <row r="349" ht="15">
      <c r="U349" t="s">
        <v>677</v>
      </c>
    </row>
    <row r="350" ht="15">
      <c r="U350" t="s">
        <v>678</v>
      </c>
    </row>
    <row r="351" ht="15">
      <c r="U351" t="s">
        <v>679</v>
      </c>
    </row>
    <row r="352" ht="15">
      <c r="U352" t="s">
        <v>680</v>
      </c>
    </row>
    <row r="353" ht="15">
      <c r="U353" t="s">
        <v>681</v>
      </c>
    </row>
    <row r="354" ht="15">
      <c r="U354" t="s">
        <v>682</v>
      </c>
    </row>
    <row r="355" ht="15">
      <c r="U355" t="s">
        <v>306</v>
      </c>
    </row>
    <row r="356" ht="15">
      <c r="U356" t="s">
        <v>683</v>
      </c>
    </row>
    <row r="357" ht="15">
      <c r="U357" t="s">
        <v>684</v>
      </c>
    </row>
    <row r="358" ht="15">
      <c r="U358" t="s">
        <v>685</v>
      </c>
    </row>
    <row r="359" ht="15">
      <c r="U359" t="s">
        <v>686</v>
      </c>
    </row>
    <row r="360" ht="15">
      <c r="U360" t="s">
        <v>687</v>
      </c>
    </row>
    <row r="361" ht="15">
      <c r="U361" t="s">
        <v>688</v>
      </c>
    </row>
    <row r="362" ht="15">
      <c r="U362" t="s">
        <v>689</v>
      </c>
    </row>
    <row r="363" ht="15">
      <c r="U363" t="s">
        <v>690</v>
      </c>
    </row>
    <row r="364" ht="15">
      <c r="U364" t="s">
        <v>691</v>
      </c>
    </row>
    <row r="365" ht="15">
      <c r="U365" t="s">
        <v>692</v>
      </c>
    </row>
    <row r="366" ht="15">
      <c r="U366" t="s">
        <v>693</v>
      </c>
    </row>
    <row r="367" ht="15">
      <c r="U367" t="s">
        <v>694</v>
      </c>
    </row>
    <row r="368" ht="15">
      <c r="U368" t="s">
        <v>695</v>
      </c>
    </row>
    <row r="369" ht="15">
      <c r="U369" t="s">
        <v>696</v>
      </c>
    </row>
    <row r="370" ht="15">
      <c r="U370" t="s">
        <v>697</v>
      </c>
    </row>
    <row r="371" ht="15">
      <c r="U371" t="s">
        <v>698</v>
      </c>
    </row>
    <row r="372" ht="15">
      <c r="U372" t="s">
        <v>699</v>
      </c>
    </row>
    <row r="373" ht="15">
      <c r="U373" t="s">
        <v>700</v>
      </c>
    </row>
    <row r="374" ht="15">
      <c r="U374" t="s">
        <v>701</v>
      </c>
    </row>
    <row r="375" ht="15">
      <c r="U375" t="s">
        <v>702</v>
      </c>
    </row>
    <row r="376" ht="15">
      <c r="U376" t="s">
        <v>703</v>
      </c>
    </row>
    <row r="377" ht="15">
      <c r="U377" t="s">
        <v>704</v>
      </c>
    </row>
    <row r="378" ht="15">
      <c r="U378" t="s">
        <v>705</v>
      </c>
    </row>
    <row r="379" ht="15">
      <c r="U379" t="s">
        <v>706</v>
      </c>
    </row>
    <row r="380" ht="15">
      <c r="U380" t="s">
        <v>707</v>
      </c>
    </row>
    <row r="381" ht="15">
      <c r="U381" t="s">
        <v>708</v>
      </c>
    </row>
    <row r="382" ht="15">
      <c r="U382" t="s">
        <v>709</v>
      </c>
    </row>
    <row r="383" ht="15">
      <c r="U383" t="s">
        <v>710</v>
      </c>
    </row>
    <row r="384" ht="15">
      <c r="U384" t="s">
        <v>711</v>
      </c>
    </row>
    <row r="385" ht="15">
      <c r="U385" t="s">
        <v>712</v>
      </c>
    </row>
    <row r="386" ht="15">
      <c r="U386" t="s">
        <v>713</v>
      </c>
    </row>
    <row r="387" ht="15">
      <c r="U387" t="s">
        <v>714</v>
      </c>
    </row>
    <row r="388" ht="15">
      <c r="U388" t="s">
        <v>715</v>
      </c>
    </row>
    <row r="389" ht="15">
      <c r="U389" t="s">
        <v>716</v>
      </c>
    </row>
    <row r="390" ht="15">
      <c r="U390" t="s">
        <v>717</v>
      </c>
    </row>
    <row r="391" ht="15">
      <c r="U391" t="s">
        <v>258</v>
      </c>
    </row>
    <row r="392" ht="15">
      <c r="U392" t="s">
        <v>718</v>
      </c>
    </row>
    <row r="393" ht="15">
      <c r="U393" t="s">
        <v>719</v>
      </c>
    </row>
    <row r="394" ht="15">
      <c r="U394" t="s">
        <v>720</v>
      </c>
    </row>
    <row r="395" ht="15">
      <c r="U395" t="s">
        <v>721</v>
      </c>
    </row>
    <row r="396" ht="15">
      <c r="U396" t="s">
        <v>722</v>
      </c>
    </row>
    <row r="397" ht="15">
      <c r="U397" t="s">
        <v>723</v>
      </c>
    </row>
    <row r="398" ht="15">
      <c r="U398" t="s">
        <v>724</v>
      </c>
    </row>
    <row r="399" ht="15">
      <c r="U399" t="s">
        <v>725</v>
      </c>
    </row>
    <row r="400" ht="15">
      <c r="U400" t="s">
        <v>726</v>
      </c>
    </row>
    <row r="401" ht="15">
      <c r="U401" t="s">
        <v>727</v>
      </c>
    </row>
    <row r="402" ht="15">
      <c r="U402" t="s">
        <v>728</v>
      </c>
    </row>
    <row r="403" ht="15">
      <c r="U403" t="s">
        <v>729</v>
      </c>
    </row>
    <row r="404" ht="15">
      <c r="U404" t="s">
        <v>730</v>
      </c>
    </row>
    <row r="405" ht="15">
      <c r="U405" t="s">
        <v>731</v>
      </c>
    </row>
    <row r="406" ht="15">
      <c r="U406" t="s">
        <v>732</v>
      </c>
    </row>
    <row r="407" ht="15">
      <c r="U407" t="s">
        <v>733</v>
      </c>
    </row>
    <row r="408" ht="15">
      <c r="U408" t="s">
        <v>734</v>
      </c>
    </row>
    <row r="409" ht="15">
      <c r="U409" t="s">
        <v>735</v>
      </c>
    </row>
    <row r="410" ht="15">
      <c r="U410" t="s">
        <v>736</v>
      </c>
    </row>
    <row r="411" ht="15">
      <c r="U411" t="s">
        <v>737</v>
      </c>
    </row>
    <row r="412" ht="15">
      <c r="U412" t="s">
        <v>738</v>
      </c>
    </row>
    <row r="413" ht="15">
      <c r="U413" t="s">
        <v>739</v>
      </c>
    </row>
    <row r="414" ht="15">
      <c r="U414" t="s">
        <v>740</v>
      </c>
    </row>
    <row r="415" ht="15">
      <c r="U415" t="s">
        <v>741</v>
      </c>
    </row>
    <row r="416" ht="15">
      <c r="U416" t="s">
        <v>742</v>
      </c>
    </row>
    <row r="417" ht="15">
      <c r="U417" t="s">
        <v>743</v>
      </c>
    </row>
    <row r="418" ht="15">
      <c r="U418" t="s">
        <v>744</v>
      </c>
    </row>
    <row r="419" ht="15">
      <c r="U419" t="s">
        <v>745</v>
      </c>
    </row>
    <row r="420" ht="15">
      <c r="U420" t="s">
        <v>746</v>
      </c>
    </row>
    <row r="421" ht="15">
      <c r="U421" t="s">
        <v>747</v>
      </c>
    </row>
    <row r="422" ht="15">
      <c r="U422" t="s">
        <v>748</v>
      </c>
    </row>
    <row r="423" ht="15">
      <c r="U423" t="s">
        <v>749</v>
      </c>
    </row>
    <row r="424" ht="15">
      <c r="U424" t="s">
        <v>750</v>
      </c>
    </row>
    <row r="425" ht="15">
      <c r="U425" t="s">
        <v>751</v>
      </c>
    </row>
    <row r="426" ht="15">
      <c r="U426" t="s">
        <v>752</v>
      </c>
    </row>
    <row r="427" ht="15">
      <c r="U427" t="s">
        <v>753</v>
      </c>
    </row>
    <row r="428" ht="15">
      <c r="U428" t="s">
        <v>754</v>
      </c>
    </row>
    <row r="429" ht="15">
      <c r="U429" t="s">
        <v>755</v>
      </c>
    </row>
    <row r="430" ht="15">
      <c r="U430" t="s">
        <v>756</v>
      </c>
    </row>
    <row r="431" ht="15">
      <c r="U431" t="s">
        <v>757</v>
      </c>
    </row>
    <row r="432" ht="15">
      <c r="U432" t="s">
        <v>758</v>
      </c>
    </row>
    <row r="433" ht="15">
      <c r="U433" t="s">
        <v>294</v>
      </c>
    </row>
    <row r="434" ht="15">
      <c r="U434" t="s">
        <v>759</v>
      </c>
    </row>
    <row r="435" ht="15">
      <c r="U435" t="s">
        <v>760</v>
      </c>
    </row>
    <row r="436" ht="15">
      <c r="U436" t="s">
        <v>761</v>
      </c>
    </row>
    <row r="437" ht="15">
      <c r="U437" t="s">
        <v>762</v>
      </c>
    </row>
    <row r="438" ht="15">
      <c r="U438" t="s">
        <v>763</v>
      </c>
    </row>
    <row r="439" ht="15">
      <c r="U439" t="s">
        <v>764</v>
      </c>
    </row>
    <row r="440" ht="15">
      <c r="U440" t="s">
        <v>765</v>
      </c>
    </row>
    <row r="441" ht="15">
      <c r="U441" t="s">
        <v>766</v>
      </c>
    </row>
    <row r="442" ht="15">
      <c r="U442" t="s">
        <v>767</v>
      </c>
    </row>
    <row r="443" ht="15">
      <c r="U443" t="s">
        <v>768</v>
      </c>
    </row>
    <row r="444" ht="15">
      <c r="U444" t="s">
        <v>769</v>
      </c>
    </row>
    <row r="445" ht="15">
      <c r="U445" t="s">
        <v>770</v>
      </c>
    </row>
    <row r="446" ht="15">
      <c r="U446" t="s">
        <v>771</v>
      </c>
    </row>
    <row r="447" ht="15">
      <c r="U447" t="s">
        <v>772</v>
      </c>
    </row>
    <row r="448" ht="15">
      <c r="U448" t="s">
        <v>773</v>
      </c>
    </row>
    <row r="449" ht="15">
      <c r="U449" t="s">
        <v>774</v>
      </c>
    </row>
    <row r="450" ht="15">
      <c r="U450" t="s">
        <v>775</v>
      </c>
    </row>
    <row r="451" ht="15">
      <c r="U451" t="s">
        <v>776</v>
      </c>
    </row>
    <row r="452" ht="15">
      <c r="U452" t="s">
        <v>777</v>
      </c>
    </row>
    <row r="453" ht="15">
      <c r="U453" t="s">
        <v>778</v>
      </c>
    </row>
    <row r="454" ht="15">
      <c r="U454" t="s">
        <v>779</v>
      </c>
    </row>
    <row r="455" ht="15">
      <c r="U455" t="s">
        <v>780</v>
      </c>
    </row>
    <row r="456" ht="15">
      <c r="U456" t="s">
        <v>781</v>
      </c>
    </row>
    <row r="457" ht="15">
      <c r="U457" t="s">
        <v>782</v>
      </c>
    </row>
    <row r="458" ht="15">
      <c r="U458" t="s">
        <v>783</v>
      </c>
    </row>
    <row r="459" ht="15">
      <c r="U459" t="s">
        <v>784</v>
      </c>
    </row>
    <row r="460" ht="15">
      <c r="U460" t="s">
        <v>785</v>
      </c>
    </row>
    <row r="461" ht="15">
      <c r="U461" t="s">
        <v>786</v>
      </c>
    </row>
    <row r="462" ht="15">
      <c r="U462" t="s">
        <v>787</v>
      </c>
    </row>
    <row r="463" ht="15">
      <c r="U463" t="s">
        <v>788</v>
      </c>
    </row>
    <row r="464" ht="15">
      <c r="U464" t="s">
        <v>789</v>
      </c>
    </row>
    <row r="465" ht="15">
      <c r="U465" t="s">
        <v>790</v>
      </c>
    </row>
    <row r="466" ht="15">
      <c r="U466" t="s">
        <v>791</v>
      </c>
    </row>
    <row r="467" ht="15">
      <c r="U467" t="s">
        <v>792</v>
      </c>
    </row>
    <row r="468" ht="15">
      <c r="U468" t="s">
        <v>793</v>
      </c>
    </row>
    <row r="469" ht="15">
      <c r="U469" t="s">
        <v>794</v>
      </c>
    </row>
    <row r="470" ht="15">
      <c r="U470" t="s">
        <v>343</v>
      </c>
    </row>
    <row r="471" ht="15">
      <c r="U471" t="s">
        <v>795</v>
      </c>
    </row>
    <row r="472" ht="15">
      <c r="U472" t="s">
        <v>796</v>
      </c>
    </row>
    <row r="473" ht="15">
      <c r="U473" t="s">
        <v>797</v>
      </c>
    </row>
    <row r="474" ht="15">
      <c r="U474" t="s">
        <v>798</v>
      </c>
    </row>
    <row r="475" ht="15">
      <c r="U475" t="s">
        <v>799</v>
      </c>
    </row>
    <row r="476" ht="15">
      <c r="U476" t="s">
        <v>800</v>
      </c>
    </row>
    <row r="477" ht="15">
      <c r="U477" t="s">
        <v>801</v>
      </c>
    </row>
    <row r="478" ht="15">
      <c r="U478" t="s">
        <v>802</v>
      </c>
    </row>
    <row r="479" ht="15">
      <c r="U479" t="s">
        <v>803</v>
      </c>
    </row>
    <row r="480" ht="15">
      <c r="U480" t="s">
        <v>804</v>
      </c>
    </row>
    <row r="481" ht="15">
      <c r="U481" t="s">
        <v>805</v>
      </c>
    </row>
    <row r="482" ht="15">
      <c r="U482" t="s">
        <v>806</v>
      </c>
    </row>
    <row r="483" ht="15">
      <c r="U483" t="s">
        <v>807</v>
      </c>
    </row>
    <row r="484" ht="15">
      <c r="U484" t="s">
        <v>808</v>
      </c>
    </row>
    <row r="485" ht="15">
      <c r="U485" t="s">
        <v>809</v>
      </c>
    </row>
    <row r="486" ht="15">
      <c r="U486" t="s">
        <v>810</v>
      </c>
    </row>
    <row r="487" ht="15">
      <c r="U487" t="s">
        <v>811</v>
      </c>
    </row>
    <row r="488" ht="15">
      <c r="U488" t="s">
        <v>812</v>
      </c>
    </row>
    <row r="489" ht="15">
      <c r="U489" t="s">
        <v>813</v>
      </c>
    </row>
    <row r="490" ht="15">
      <c r="U490" t="s">
        <v>814</v>
      </c>
    </row>
    <row r="491" ht="15">
      <c r="U491" t="s">
        <v>815</v>
      </c>
    </row>
    <row r="492" ht="15">
      <c r="U492" t="s">
        <v>816</v>
      </c>
    </row>
    <row r="493" ht="15">
      <c r="U493" t="s">
        <v>817</v>
      </c>
    </row>
    <row r="494" ht="15">
      <c r="U494" t="s">
        <v>818</v>
      </c>
    </row>
    <row r="495" ht="15">
      <c r="U495" t="s">
        <v>819</v>
      </c>
    </row>
    <row r="496" ht="15">
      <c r="U496" t="s">
        <v>820</v>
      </c>
    </row>
    <row r="497" ht="15">
      <c r="U497" t="s">
        <v>821</v>
      </c>
    </row>
    <row r="498" ht="15">
      <c r="U498" t="s">
        <v>822</v>
      </c>
    </row>
    <row r="499" ht="15">
      <c r="U499" t="s">
        <v>823</v>
      </c>
    </row>
    <row r="500" ht="15">
      <c r="U500" t="s">
        <v>824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c057204</dc:creator>
  <cp:keywords/>
  <dc:description/>
  <cp:lastModifiedBy>c052284</cp:lastModifiedBy>
  <dcterms:created xsi:type="dcterms:W3CDTF">2015-01-07T17:10:47Z</dcterms:created>
  <dcterms:modified xsi:type="dcterms:W3CDTF">2020-02-14T19:28:19Z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7QETMA5ZRQ4U-289-357</vt:lpwstr>
  </property>
  <property fmtid="{D5CDD505-2E9C-101B-9397-08002B2CF9AE}" pid="4" name="_dlc_DocIdItemGu">
    <vt:lpwstr>c0471330-6833-4b0b-b37f-f5d9c17b66da</vt:lpwstr>
  </property>
  <property fmtid="{D5CDD505-2E9C-101B-9397-08002B2CF9AE}" pid="5" name="_dlc_DocIdU">
    <vt:lpwstr>http://portalcemig2010/pt-br/atendimento/Clientes/_layouts/DocIdRedir.aspx?ID=7QETMA5ZRQ4U-289-357, 7QETMA5ZRQ4U-289-357</vt:lpwstr>
  </property>
</Properties>
</file>