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055506\Downloads\"/>
    </mc:Choice>
  </mc:AlternateContent>
  <xr:revisionPtr revIDLastSave="0" documentId="13_ncr:1_{51893C4D-2F61-41E2-8F28-36C1C53A3904}" xr6:coauthVersionLast="47" xr6:coauthVersionMax="47" xr10:uidLastSave="{00000000-0000-0000-0000-000000000000}"/>
  <bookViews>
    <workbookView xWindow="20370" yWindow="-120" windowWidth="19440" windowHeight="14880" tabRatio="764" xr2:uid="{00000000-000D-0000-FFFF-FFFF00000000}"/>
  </bookViews>
  <sheets>
    <sheet name="SE Ouro Fino 1" sheetId="20" r:id="rId1"/>
    <sheet name="SE Minduri" sheetId="19" r:id="rId2"/>
    <sheet name="SE Perdões" sheetId="13" r:id="rId3"/>
    <sheet name="SE Três Pontas 1" sheetId="14" r:id="rId4"/>
    <sheet name="SE Três Corações 2" sheetId="12" r:id="rId5"/>
    <sheet name="SE Varginha" sheetId="15" r:id="rId6"/>
    <sheet name="Sobressalentes" sheetId="16" r:id="rId7"/>
    <sheet name="Serviços Extraordinários" sheetId="17" r:id="rId8"/>
    <sheet name="Base Dados" sheetId="2" state="hidden" r:id="rId9"/>
  </sheets>
  <externalReferences>
    <externalReference r:id="rId10"/>
    <externalReference r:id="rId11"/>
  </externalReferences>
  <definedNames>
    <definedName name="Lista_Tarefas_EPM">OFFSET([1]!Tarefas_Equipamentos_EPM[Tarefa],MATCH(IF(LEFT([1]!Tabela_Geral[[#This Row],[PEP]], 4) = "INST", LEFT([1]!Tabela_Geral[[#This Row],[PEP]], 15), [1]!Tabela_Geral[[#This Row],[PEP]]),[1]!Tarefas_Equipamentos_EPM[Coletor],0)-1,0,COUNTIF([1]!Tarefas_Equipamentos_EPM[Coletor],IF(LEFT([1]!Tabela_Geral[[#This Row],[PEP]], 4) = "INST", LEFT([1]!Tabela_Geral[[#This Row],[PEP]], 15), [1]!Tabela_Geral[[#This Row],[PEP]])),1)</definedName>
    <definedName name="_xlnm.Print_Titles" localSheetId="1">'SE Minduri'!$A:$AB,'SE Minduri'!$1:$8</definedName>
    <definedName name="_xlnm.Print_Titles" localSheetId="0">'SE Ouro Fino 1'!$A:$AB,'SE Ouro Fino 1'!$1:$8</definedName>
    <definedName name="_xlnm.Print_Titles" localSheetId="2">'SE Perdões'!$A:$AB,'SE Perdões'!$1:$8</definedName>
    <definedName name="_xlnm.Print_Titles" localSheetId="4">'SE Três Corações 2'!$A:$AB,'SE Três Corações 2'!$1:$8</definedName>
    <definedName name="_xlnm.Print_Titles" localSheetId="3">'SE Três Pontas 1'!$A:$AB,'SE Três Pontas 1'!$1:$8</definedName>
    <definedName name="_xlnm.Print_Titles" localSheetId="5">'SE Varginha'!$A:$AB,'SE Varginha'!$1:$8</definedName>
    <definedName name="_xlnm.Print_Titles" localSheetId="7">'Serviços Extraordinários'!$A:$AB,'Serviços Extraordinários'!$1:$8</definedName>
    <definedName name="_xlnm.Print_Titles" localSheetId="6">Sobressalentes!$A:$AB,Sobressalentes!$1:$8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125" i="20" l="1"/>
  <c r="AR125" i="20" s="1"/>
  <c r="AO124" i="20"/>
  <c r="AR124" i="20" s="1"/>
  <c r="AR126" i="20" s="1"/>
  <c r="AR119" i="20"/>
  <c r="AR118" i="20"/>
  <c r="AP118" i="20"/>
  <c r="AM118" i="20"/>
  <c r="AR117" i="20"/>
  <c r="AP117" i="20"/>
  <c r="AM117" i="20"/>
  <c r="AR116" i="20"/>
  <c r="AP116" i="20"/>
  <c r="AM116" i="20"/>
  <c r="AR115" i="20"/>
  <c r="AP115" i="20"/>
  <c r="AM115" i="20"/>
  <c r="AR114" i="20"/>
  <c r="AP114" i="20"/>
  <c r="AP119" i="20" s="1"/>
  <c r="AM114" i="20"/>
  <c r="AM119" i="20" s="1"/>
  <c r="AR108" i="20"/>
  <c r="AP108" i="20"/>
  <c r="AM108" i="20"/>
  <c r="AR107" i="20"/>
  <c r="AP107" i="20"/>
  <c r="AM107" i="20"/>
  <c r="AR106" i="20"/>
  <c r="AP106" i="20"/>
  <c r="AM106" i="20"/>
  <c r="AR105" i="20"/>
  <c r="AP105" i="20"/>
  <c r="AM105" i="20"/>
  <c r="AR104" i="20"/>
  <c r="AR109" i="20" s="1"/>
  <c r="AP104" i="20"/>
  <c r="AP109" i="20" s="1"/>
  <c r="AM104" i="20"/>
  <c r="AM109" i="20" s="1"/>
  <c r="AR98" i="20"/>
  <c r="AP98" i="20"/>
  <c r="AM98" i="20"/>
  <c r="AJ98" i="20"/>
  <c r="AR97" i="20"/>
  <c r="AP97" i="20"/>
  <c r="AM97" i="20"/>
  <c r="AJ97" i="20"/>
  <c r="AR96" i="20"/>
  <c r="AP96" i="20"/>
  <c r="AM96" i="20"/>
  <c r="AJ96" i="20"/>
  <c r="AR95" i="20"/>
  <c r="AP95" i="20"/>
  <c r="AM95" i="20"/>
  <c r="AJ95" i="20"/>
  <c r="AR94" i="20"/>
  <c r="AR99" i="20" s="1"/>
  <c r="AP94" i="20"/>
  <c r="AP99" i="20" s="1"/>
  <c r="AM94" i="20"/>
  <c r="AM99" i="20" s="1"/>
  <c r="AJ94" i="20"/>
  <c r="AR88" i="20"/>
  <c r="AP88" i="20"/>
  <c r="AM88" i="20"/>
  <c r="AR87" i="20"/>
  <c r="AP87" i="20"/>
  <c r="AM87" i="20"/>
  <c r="AR86" i="20"/>
  <c r="AP86" i="20"/>
  <c r="AM86" i="20"/>
  <c r="AR85" i="20"/>
  <c r="AP85" i="20"/>
  <c r="AM85" i="20"/>
  <c r="AR84" i="20"/>
  <c r="AP84" i="20"/>
  <c r="AM84" i="20"/>
  <c r="AR83" i="20"/>
  <c r="AP83" i="20"/>
  <c r="AM83" i="20"/>
  <c r="AR82" i="20"/>
  <c r="AP82" i="20"/>
  <c r="AM82" i="20"/>
  <c r="AR81" i="20"/>
  <c r="AP81" i="20"/>
  <c r="AM81" i="20"/>
  <c r="AR80" i="20"/>
  <c r="AP80" i="20"/>
  <c r="AM80" i="20"/>
  <c r="AR79" i="20"/>
  <c r="AP79" i="20"/>
  <c r="AM79" i="20"/>
  <c r="AR78" i="20"/>
  <c r="AP78" i="20"/>
  <c r="AM78" i="20"/>
  <c r="AR77" i="20"/>
  <c r="AP77" i="20"/>
  <c r="AM77" i="20"/>
  <c r="AR76" i="20"/>
  <c r="AP76" i="20"/>
  <c r="AM76" i="20"/>
  <c r="AR75" i="20"/>
  <c r="AP75" i="20"/>
  <c r="AM75" i="20"/>
  <c r="AR74" i="20"/>
  <c r="AP74" i="20"/>
  <c r="AM74" i="20"/>
  <c r="AR73" i="20"/>
  <c r="AP73" i="20"/>
  <c r="AM73" i="20"/>
  <c r="AR72" i="20"/>
  <c r="AP72" i="20"/>
  <c r="AM72" i="20"/>
  <c r="AR71" i="20"/>
  <c r="AP71" i="20"/>
  <c r="AM71" i="20"/>
  <c r="AR70" i="20"/>
  <c r="AP70" i="20"/>
  <c r="AM70" i="20"/>
  <c r="AR69" i="20"/>
  <c r="AR89" i="20" s="1"/>
  <c r="AP69" i="20"/>
  <c r="AP89" i="20" s="1"/>
  <c r="AM69" i="20"/>
  <c r="AM89" i="20" s="1"/>
  <c r="N64" i="20"/>
  <c r="AR63" i="20"/>
  <c r="AP63" i="20"/>
  <c r="AM63" i="20"/>
  <c r="AJ63" i="20"/>
  <c r="AG63" i="20"/>
  <c r="AE63" i="20"/>
  <c r="AC63" i="20"/>
  <c r="Z63" i="20"/>
  <c r="W63" i="20"/>
  <c r="U63" i="20"/>
  <c r="R63" i="20"/>
  <c r="AR62" i="20"/>
  <c r="AP62" i="20"/>
  <c r="AM62" i="20"/>
  <c r="AJ62" i="20"/>
  <c r="AG62" i="20"/>
  <c r="AE62" i="20"/>
  <c r="AC62" i="20"/>
  <c r="Z62" i="20"/>
  <c r="W62" i="20"/>
  <c r="U62" i="20"/>
  <c r="R62" i="20"/>
  <c r="AR61" i="20"/>
  <c r="AP61" i="20"/>
  <c r="AM61" i="20"/>
  <c r="AJ61" i="20"/>
  <c r="AG61" i="20"/>
  <c r="AE61" i="20"/>
  <c r="AC61" i="20"/>
  <c r="Z61" i="20"/>
  <c r="W61" i="20"/>
  <c r="U61" i="20"/>
  <c r="R61" i="20"/>
  <c r="AR60" i="20"/>
  <c r="AP60" i="20"/>
  <c r="AM60" i="20"/>
  <c r="AJ60" i="20"/>
  <c r="AG60" i="20"/>
  <c r="AE60" i="20"/>
  <c r="AC60" i="20"/>
  <c r="Z60" i="20"/>
  <c r="W60" i="20"/>
  <c r="U60" i="20"/>
  <c r="R60" i="20"/>
  <c r="AR59" i="20"/>
  <c r="AP59" i="20"/>
  <c r="AM59" i="20"/>
  <c r="AJ59" i="20"/>
  <c r="AG59" i="20"/>
  <c r="AE59" i="20"/>
  <c r="AC59" i="20"/>
  <c r="AC64" i="20" s="1"/>
  <c r="Z59" i="20"/>
  <c r="W59" i="20"/>
  <c r="U59" i="20"/>
  <c r="R59" i="20"/>
  <c r="AR58" i="20"/>
  <c r="AP58" i="20"/>
  <c r="AM58" i="20"/>
  <c r="AJ58" i="20"/>
  <c r="AG58" i="20"/>
  <c r="AE58" i="20"/>
  <c r="AC58" i="20"/>
  <c r="Z58" i="20"/>
  <c r="W58" i="20"/>
  <c r="U58" i="20"/>
  <c r="R58" i="20"/>
  <c r="AR57" i="20"/>
  <c r="AP57" i="20"/>
  <c r="AM57" i="20"/>
  <c r="AJ57" i="20"/>
  <c r="AG57" i="20"/>
  <c r="AE57" i="20"/>
  <c r="AC57" i="20"/>
  <c r="Z57" i="20"/>
  <c r="W57" i="20"/>
  <c r="U57" i="20"/>
  <c r="R57" i="20"/>
  <c r="AR56" i="20"/>
  <c r="AP56" i="20"/>
  <c r="AM56" i="20"/>
  <c r="AJ56" i="20"/>
  <c r="AG56" i="20"/>
  <c r="AE56" i="20"/>
  <c r="AC56" i="20"/>
  <c r="Z56" i="20"/>
  <c r="W56" i="20"/>
  <c r="U56" i="20"/>
  <c r="R56" i="20"/>
  <c r="AR55" i="20"/>
  <c r="AP55" i="20"/>
  <c r="AM55" i="20"/>
  <c r="AJ55" i="20"/>
  <c r="AG55" i="20"/>
  <c r="AE55" i="20"/>
  <c r="AC55" i="20"/>
  <c r="Z55" i="20"/>
  <c r="W55" i="20"/>
  <c r="U55" i="20"/>
  <c r="R55" i="20"/>
  <c r="AR54" i="20"/>
  <c r="AR64" i="20" s="1"/>
  <c r="AP54" i="20"/>
  <c r="AP64" i="20" s="1"/>
  <c r="AM54" i="20"/>
  <c r="AM64" i="20" s="1"/>
  <c r="AJ54" i="20"/>
  <c r="AJ64" i="20" s="1"/>
  <c r="AG54" i="20"/>
  <c r="AG64" i="20" s="1"/>
  <c r="AE54" i="20"/>
  <c r="AE64" i="20" s="1"/>
  <c r="AC54" i="20"/>
  <c r="Z54" i="20"/>
  <c r="Z64" i="20" s="1"/>
  <c r="W54" i="20"/>
  <c r="W64" i="20" s="1"/>
  <c r="U54" i="20"/>
  <c r="U64" i="20" s="1"/>
  <c r="R54" i="20"/>
  <c r="R64" i="20" s="1"/>
  <c r="N49" i="20"/>
  <c r="AR48" i="20"/>
  <c r="AP48" i="20"/>
  <c r="AM48" i="20"/>
  <c r="AJ48" i="20"/>
  <c r="AG48" i="20"/>
  <c r="AE48" i="20"/>
  <c r="AC48" i="20"/>
  <c r="Z48" i="20"/>
  <c r="W48" i="20"/>
  <c r="U48" i="20"/>
  <c r="R48" i="20"/>
  <c r="AR47" i="20"/>
  <c r="AP47" i="20"/>
  <c r="AM47" i="20"/>
  <c r="AJ47" i="20"/>
  <c r="AG47" i="20"/>
  <c r="AE47" i="20"/>
  <c r="AC47" i="20"/>
  <c r="Z47" i="20"/>
  <c r="W47" i="20"/>
  <c r="U47" i="20"/>
  <c r="R47" i="20"/>
  <c r="AR46" i="20"/>
  <c r="AP46" i="20"/>
  <c r="AM46" i="20"/>
  <c r="AJ46" i="20"/>
  <c r="AG46" i="20"/>
  <c r="AE46" i="20"/>
  <c r="AC46" i="20"/>
  <c r="Z46" i="20"/>
  <c r="W46" i="20"/>
  <c r="U46" i="20"/>
  <c r="R46" i="20"/>
  <c r="AR45" i="20"/>
  <c r="AP45" i="20"/>
  <c r="AM45" i="20"/>
  <c r="AJ45" i="20"/>
  <c r="AG45" i="20"/>
  <c r="AE45" i="20"/>
  <c r="AC45" i="20"/>
  <c r="Z45" i="20"/>
  <c r="W45" i="20"/>
  <c r="U45" i="20"/>
  <c r="R45" i="20"/>
  <c r="AR44" i="20"/>
  <c r="AP44" i="20"/>
  <c r="AM44" i="20"/>
  <c r="AJ44" i="20"/>
  <c r="AG44" i="20"/>
  <c r="AG49" i="20" s="1"/>
  <c r="AE44" i="20"/>
  <c r="AC44" i="20"/>
  <c r="Z44" i="20"/>
  <c r="W44" i="20"/>
  <c r="U44" i="20"/>
  <c r="R44" i="20"/>
  <c r="AR43" i="20"/>
  <c r="AP43" i="20"/>
  <c r="AM43" i="20"/>
  <c r="AJ43" i="20"/>
  <c r="AG43" i="20"/>
  <c r="AE43" i="20"/>
  <c r="AC43" i="20"/>
  <c r="Z43" i="20"/>
  <c r="W43" i="20"/>
  <c r="U43" i="20"/>
  <c r="R43" i="20"/>
  <c r="AR42" i="20"/>
  <c r="AP42" i="20"/>
  <c r="AM42" i="20"/>
  <c r="AJ42" i="20"/>
  <c r="AG42" i="20"/>
  <c r="AE42" i="20"/>
  <c r="AC42" i="20"/>
  <c r="Z42" i="20"/>
  <c r="W42" i="20"/>
  <c r="U42" i="20"/>
  <c r="R42" i="20"/>
  <c r="AR41" i="20"/>
  <c r="AP41" i="20"/>
  <c r="AM41" i="20"/>
  <c r="AJ41" i="20"/>
  <c r="AG41" i="20"/>
  <c r="AE41" i="20"/>
  <c r="AC41" i="20"/>
  <c r="Z41" i="20"/>
  <c r="W41" i="20"/>
  <c r="U41" i="20"/>
  <c r="R41" i="20"/>
  <c r="AR40" i="20"/>
  <c r="AP40" i="20"/>
  <c r="AM40" i="20"/>
  <c r="AJ40" i="20"/>
  <c r="AG40" i="20"/>
  <c r="AE40" i="20"/>
  <c r="AC40" i="20"/>
  <c r="Z40" i="20"/>
  <c r="W40" i="20"/>
  <c r="U40" i="20"/>
  <c r="R40" i="20"/>
  <c r="AR39" i="20"/>
  <c r="AR49" i="20" s="1"/>
  <c r="AP39" i="20"/>
  <c r="AP49" i="20" s="1"/>
  <c r="AM39" i="20"/>
  <c r="AM49" i="20" s="1"/>
  <c r="AJ39" i="20"/>
  <c r="AJ49" i="20" s="1"/>
  <c r="AG39" i="20"/>
  <c r="AE39" i="20"/>
  <c r="AE49" i="20" s="1"/>
  <c r="AC39" i="20"/>
  <c r="AC49" i="20" s="1"/>
  <c r="Z39" i="20"/>
  <c r="Z49" i="20" s="1"/>
  <c r="W39" i="20"/>
  <c r="W49" i="20" s="1"/>
  <c r="U39" i="20"/>
  <c r="U49" i="20" s="1"/>
  <c r="R39" i="20"/>
  <c r="R49" i="20" s="1"/>
  <c r="P34" i="20"/>
  <c r="AR33" i="20"/>
  <c r="AP33" i="20"/>
  <c r="AM33" i="20"/>
  <c r="AJ33" i="20"/>
  <c r="AG33" i="20"/>
  <c r="AE33" i="20"/>
  <c r="AC33" i="20"/>
  <c r="Z33" i="20"/>
  <c r="W33" i="20"/>
  <c r="U33" i="20"/>
  <c r="R33" i="20"/>
  <c r="AR32" i="20"/>
  <c r="AP32" i="20"/>
  <c r="AM32" i="20"/>
  <c r="AJ32" i="20"/>
  <c r="AG32" i="20"/>
  <c r="AE32" i="20"/>
  <c r="AC32" i="20"/>
  <c r="Z32" i="20"/>
  <c r="W32" i="20"/>
  <c r="U32" i="20"/>
  <c r="R32" i="20"/>
  <c r="AR31" i="20"/>
  <c r="AP31" i="20"/>
  <c r="AM31" i="20"/>
  <c r="AJ31" i="20"/>
  <c r="AG31" i="20"/>
  <c r="AE31" i="20"/>
  <c r="AC31" i="20"/>
  <c r="Z31" i="20"/>
  <c r="W31" i="20"/>
  <c r="U31" i="20"/>
  <c r="R31" i="20"/>
  <c r="AR30" i="20"/>
  <c r="AP30" i="20"/>
  <c r="AM30" i="20"/>
  <c r="AJ30" i="20"/>
  <c r="AG30" i="20"/>
  <c r="AE30" i="20"/>
  <c r="AC30" i="20"/>
  <c r="Z30" i="20"/>
  <c r="W30" i="20"/>
  <c r="U30" i="20"/>
  <c r="R30" i="20"/>
  <c r="AR29" i="20"/>
  <c r="AP29" i="20"/>
  <c r="AM29" i="20"/>
  <c r="AJ29" i="20"/>
  <c r="AG29" i="20"/>
  <c r="AE29" i="20"/>
  <c r="AC29" i="20"/>
  <c r="Z29" i="20"/>
  <c r="W29" i="20"/>
  <c r="U29" i="20"/>
  <c r="R29" i="20"/>
  <c r="AR28" i="20"/>
  <c r="AP28" i="20"/>
  <c r="AM28" i="20"/>
  <c r="AJ28" i="20"/>
  <c r="AG28" i="20"/>
  <c r="AE28" i="20"/>
  <c r="AC28" i="20"/>
  <c r="Z28" i="20"/>
  <c r="W28" i="20"/>
  <c r="U28" i="20"/>
  <c r="R28" i="20"/>
  <c r="AR27" i="20"/>
  <c r="AP27" i="20"/>
  <c r="AM27" i="20"/>
  <c r="AJ27" i="20"/>
  <c r="AG27" i="20"/>
  <c r="AE27" i="20"/>
  <c r="AC27" i="20"/>
  <c r="Z27" i="20"/>
  <c r="W27" i="20"/>
  <c r="U27" i="20"/>
  <c r="R27" i="20"/>
  <c r="AR26" i="20"/>
  <c r="AP26" i="20"/>
  <c r="AM26" i="20"/>
  <c r="AJ26" i="20"/>
  <c r="AG26" i="20"/>
  <c r="AE26" i="20"/>
  <c r="AC26" i="20"/>
  <c r="Z26" i="20"/>
  <c r="W26" i="20"/>
  <c r="U26" i="20"/>
  <c r="R26" i="20"/>
  <c r="AR25" i="20"/>
  <c r="AP25" i="20"/>
  <c r="AM25" i="20"/>
  <c r="AJ25" i="20"/>
  <c r="AG25" i="20"/>
  <c r="AE25" i="20"/>
  <c r="AC25" i="20"/>
  <c r="Z25" i="20"/>
  <c r="W25" i="20"/>
  <c r="U25" i="20"/>
  <c r="R25" i="20"/>
  <c r="AR24" i="20"/>
  <c r="AP24" i="20"/>
  <c r="AM24" i="20"/>
  <c r="AJ24" i="20"/>
  <c r="AG24" i="20"/>
  <c r="AE24" i="20"/>
  <c r="AC24" i="20"/>
  <c r="Z24" i="20"/>
  <c r="W24" i="20"/>
  <c r="U24" i="20"/>
  <c r="R24" i="20"/>
  <c r="AR23" i="20"/>
  <c r="AP23" i="20"/>
  <c r="AM23" i="20"/>
  <c r="AJ23" i="20"/>
  <c r="AG23" i="20"/>
  <c r="AE23" i="20"/>
  <c r="AC23" i="20"/>
  <c r="Z23" i="20"/>
  <c r="W23" i="20"/>
  <c r="U23" i="20"/>
  <c r="R23" i="20"/>
  <c r="AR22" i="20"/>
  <c r="AP22" i="20"/>
  <c r="AM22" i="20"/>
  <c r="AJ22" i="20"/>
  <c r="AG22" i="20"/>
  <c r="AE22" i="20"/>
  <c r="AC22" i="20"/>
  <c r="Z22" i="20"/>
  <c r="W22" i="20"/>
  <c r="U22" i="20"/>
  <c r="R22" i="20"/>
  <c r="AR21" i="20"/>
  <c r="AP21" i="20"/>
  <c r="AM21" i="20"/>
  <c r="AM34" i="20" s="1"/>
  <c r="AJ21" i="20"/>
  <c r="AG21" i="20"/>
  <c r="AE21" i="20"/>
  <c r="AC21" i="20"/>
  <c r="Z21" i="20"/>
  <c r="W21" i="20"/>
  <c r="U21" i="20"/>
  <c r="R21" i="20"/>
  <c r="R34" i="20" s="1"/>
  <c r="AR20" i="20"/>
  <c r="AP20" i="20"/>
  <c r="AM20" i="20"/>
  <c r="AJ20" i="20"/>
  <c r="AG20" i="20"/>
  <c r="AE20" i="20"/>
  <c r="AC20" i="20"/>
  <c r="Z20" i="20"/>
  <c r="W20" i="20"/>
  <c r="U20" i="20"/>
  <c r="R20" i="20"/>
  <c r="AR19" i="20"/>
  <c r="AP19" i="20"/>
  <c r="AM19" i="20"/>
  <c r="AJ19" i="20"/>
  <c r="AG19" i="20"/>
  <c r="AE19" i="20"/>
  <c r="AC19" i="20"/>
  <c r="Z19" i="20"/>
  <c r="W19" i="20"/>
  <c r="U19" i="20"/>
  <c r="R19" i="20"/>
  <c r="AR18" i="20"/>
  <c r="AP18" i="20"/>
  <c r="AM18" i="20"/>
  <c r="AJ18" i="20"/>
  <c r="AG18" i="20"/>
  <c r="AE18" i="20"/>
  <c r="AC18" i="20"/>
  <c r="Z18" i="20"/>
  <c r="W18" i="20"/>
  <c r="U18" i="20"/>
  <c r="R18" i="20"/>
  <c r="AR17" i="20"/>
  <c r="AR34" i="20" s="1"/>
  <c r="AN4" i="20" s="1"/>
  <c r="AP17" i="20"/>
  <c r="AP34" i="20" s="1"/>
  <c r="AM17" i="20"/>
  <c r="AJ17" i="20"/>
  <c r="AJ34" i="20" s="1"/>
  <c r="AG17" i="20"/>
  <c r="AG34" i="20" s="1"/>
  <c r="AE17" i="20"/>
  <c r="AE34" i="20" s="1"/>
  <c r="AC17" i="20"/>
  <c r="AC34" i="20" s="1"/>
  <c r="Z17" i="20"/>
  <c r="Z34" i="20" s="1"/>
  <c r="W17" i="20"/>
  <c r="W34" i="20" s="1"/>
  <c r="U17" i="20"/>
  <c r="U34" i="20" s="1"/>
  <c r="R17" i="20"/>
  <c r="AN4" i="16"/>
  <c r="AN4" i="15"/>
  <c r="AN4" i="19"/>
  <c r="AO125" i="19"/>
  <c r="AO124" i="19"/>
  <c r="AR124" i="19" s="1"/>
  <c r="AR118" i="19"/>
  <c r="AP118" i="19"/>
  <c r="AM118" i="19"/>
  <c r="AR117" i="19"/>
  <c r="AP117" i="19"/>
  <c r="AM117" i="19"/>
  <c r="AR116" i="19"/>
  <c r="AP116" i="19"/>
  <c r="AM116" i="19"/>
  <c r="AR115" i="19"/>
  <c r="AP115" i="19"/>
  <c r="AM115" i="19"/>
  <c r="AR114" i="19"/>
  <c r="AR119" i="19" s="1"/>
  <c r="AP114" i="19"/>
  <c r="AP119" i="19" s="1"/>
  <c r="AM114" i="19"/>
  <c r="AM119" i="19" s="1"/>
  <c r="AR108" i="19"/>
  <c r="AP108" i="19"/>
  <c r="AP109" i="19" s="1"/>
  <c r="AM108" i="19"/>
  <c r="AR107" i="19"/>
  <c r="AP107" i="19"/>
  <c r="AM107" i="19"/>
  <c r="AR106" i="19"/>
  <c r="AP106" i="19"/>
  <c r="AM106" i="19"/>
  <c r="AR105" i="19"/>
  <c r="AP105" i="19"/>
  <c r="AM105" i="19"/>
  <c r="AR104" i="19"/>
  <c r="AR109" i="19" s="1"/>
  <c r="AP104" i="19"/>
  <c r="AM104" i="19"/>
  <c r="AM109" i="19" s="1"/>
  <c r="AM99" i="19"/>
  <c r="AR98" i="19"/>
  <c r="AP98" i="19"/>
  <c r="AM98" i="19"/>
  <c r="AJ98" i="19"/>
  <c r="AR97" i="19"/>
  <c r="AP97" i="19"/>
  <c r="AM97" i="19"/>
  <c r="AJ97" i="19"/>
  <c r="AR96" i="19"/>
  <c r="AP96" i="19"/>
  <c r="AM96" i="19"/>
  <c r="AJ96" i="19"/>
  <c r="AR95" i="19"/>
  <c r="AP95" i="19"/>
  <c r="AM95" i="19"/>
  <c r="AJ95" i="19"/>
  <c r="AR94" i="19"/>
  <c r="AR99" i="19" s="1"/>
  <c r="AP94" i="19"/>
  <c r="AP99" i="19" s="1"/>
  <c r="AM94" i="19"/>
  <c r="AJ94" i="19"/>
  <c r="AR88" i="19"/>
  <c r="AP88" i="19"/>
  <c r="AM88" i="19"/>
  <c r="AR87" i="19"/>
  <c r="AP87" i="19"/>
  <c r="AM87" i="19"/>
  <c r="AR86" i="19"/>
  <c r="AP86" i="19"/>
  <c r="AM86" i="19"/>
  <c r="AR85" i="19"/>
  <c r="AP85" i="19"/>
  <c r="AM85" i="19"/>
  <c r="AR84" i="19"/>
  <c r="AP84" i="19"/>
  <c r="AM84" i="19"/>
  <c r="AR83" i="19"/>
  <c r="AP83" i="19"/>
  <c r="AM83" i="19"/>
  <c r="AR82" i="19"/>
  <c r="AP82" i="19"/>
  <c r="AM82" i="19"/>
  <c r="AR81" i="19"/>
  <c r="AP81" i="19"/>
  <c r="AM81" i="19"/>
  <c r="AR80" i="19"/>
  <c r="AP80" i="19"/>
  <c r="AM80" i="19"/>
  <c r="AR79" i="19"/>
  <c r="AP79" i="19"/>
  <c r="AM79" i="19"/>
  <c r="AR78" i="19"/>
  <c r="AP78" i="19"/>
  <c r="AM78" i="19"/>
  <c r="AR77" i="19"/>
  <c r="AP77" i="19"/>
  <c r="AM77" i="19"/>
  <c r="AR76" i="19"/>
  <c r="AP76" i="19"/>
  <c r="AM76" i="19"/>
  <c r="AR75" i="19"/>
  <c r="AP75" i="19"/>
  <c r="AM75" i="19"/>
  <c r="AR74" i="19"/>
  <c r="AP74" i="19"/>
  <c r="AM74" i="19"/>
  <c r="AR73" i="19"/>
  <c r="AP73" i="19"/>
  <c r="AM73" i="19"/>
  <c r="AR72" i="19"/>
  <c r="AP72" i="19"/>
  <c r="AM72" i="19"/>
  <c r="AR71" i="19"/>
  <c r="AP71" i="19"/>
  <c r="AM71" i="19"/>
  <c r="AR70" i="19"/>
  <c r="AP70" i="19"/>
  <c r="AM70" i="19"/>
  <c r="AR69" i="19"/>
  <c r="AR89" i="19" s="1"/>
  <c r="AP69" i="19"/>
  <c r="AP89" i="19" s="1"/>
  <c r="AM69" i="19"/>
  <c r="AM89" i="19" s="1"/>
  <c r="N64" i="19"/>
  <c r="AR63" i="19"/>
  <c r="AP63" i="19"/>
  <c r="AM63" i="19"/>
  <c r="AJ63" i="19"/>
  <c r="AG63" i="19"/>
  <c r="AE63" i="19"/>
  <c r="AC63" i="19"/>
  <c r="Z63" i="19"/>
  <c r="W63" i="19"/>
  <c r="U63" i="19"/>
  <c r="R63" i="19"/>
  <c r="AR62" i="19"/>
  <c r="AP62" i="19"/>
  <c r="AM62" i="19"/>
  <c r="AJ62" i="19"/>
  <c r="AG62" i="19"/>
  <c r="AE62" i="19"/>
  <c r="AC62" i="19"/>
  <c r="Z62" i="19"/>
  <c r="W62" i="19"/>
  <c r="U62" i="19"/>
  <c r="R62" i="19"/>
  <c r="AR61" i="19"/>
  <c r="AP61" i="19"/>
  <c r="AM61" i="19"/>
  <c r="AJ61" i="19"/>
  <c r="AG61" i="19"/>
  <c r="AE61" i="19"/>
  <c r="AC61" i="19"/>
  <c r="Z61" i="19"/>
  <c r="W61" i="19"/>
  <c r="U61" i="19"/>
  <c r="R61" i="19"/>
  <c r="AR60" i="19"/>
  <c r="AP60" i="19"/>
  <c r="AM60" i="19"/>
  <c r="AJ60" i="19"/>
  <c r="AG60" i="19"/>
  <c r="AE60" i="19"/>
  <c r="AC60" i="19"/>
  <c r="Z60" i="19"/>
  <c r="W60" i="19"/>
  <c r="U60" i="19"/>
  <c r="R60" i="19"/>
  <c r="AR59" i="19"/>
  <c r="AP59" i="19"/>
  <c r="AM59" i="19"/>
  <c r="AJ59" i="19"/>
  <c r="AG59" i="19"/>
  <c r="AG64" i="19" s="1"/>
  <c r="AE59" i="19"/>
  <c r="AC59" i="19"/>
  <c r="Z59" i="19"/>
  <c r="W59" i="19"/>
  <c r="U59" i="19"/>
  <c r="R59" i="19"/>
  <c r="AR58" i="19"/>
  <c r="AP58" i="19"/>
  <c r="AM58" i="19"/>
  <c r="AJ58" i="19"/>
  <c r="AG58" i="19"/>
  <c r="AE58" i="19"/>
  <c r="AC58" i="19"/>
  <c r="Z58" i="19"/>
  <c r="W58" i="19"/>
  <c r="U58" i="19"/>
  <c r="R58" i="19"/>
  <c r="AR57" i="19"/>
  <c r="AP57" i="19"/>
  <c r="AM57" i="19"/>
  <c r="AJ57" i="19"/>
  <c r="AG57" i="19"/>
  <c r="AE57" i="19"/>
  <c r="AC57" i="19"/>
  <c r="Z57" i="19"/>
  <c r="W57" i="19"/>
  <c r="U57" i="19"/>
  <c r="R57" i="19"/>
  <c r="AR56" i="19"/>
  <c r="AP56" i="19"/>
  <c r="AM56" i="19"/>
  <c r="AJ56" i="19"/>
  <c r="AG56" i="19"/>
  <c r="AE56" i="19"/>
  <c r="AC56" i="19"/>
  <c r="Z56" i="19"/>
  <c r="W56" i="19"/>
  <c r="U56" i="19"/>
  <c r="R56" i="19"/>
  <c r="AR55" i="19"/>
  <c r="AP55" i="19"/>
  <c r="AM55" i="19"/>
  <c r="AJ55" i="19"/>
  <c r="AG55" i="19"/>
  <c r="AE55" i="19"/>
  <c r="AC55" i="19"/>
  <c r="Z55" i="19"/>
  <c r="W55" i="19"/>
  <c r="U55" i="19"/>
  <c r="R55" i="19"/>
  <c r="AR54" i="19"/>
  <c r="AR64" i="19" s="1"/>
  <c r="AP54" i="19"/>
  <c r="AP64" i="19" s="1"/>
  <c r="AM54" i="19"/>
  <c r="AM64" i="19" s="1"/>
  <c r="AJ54" i="19"/>
  <c r="AJ64" i="19" s="1"/>
  <c r="AG54" i="19"/>
  <c r="AE54" i="19"/>
  <c r="AE64" i="19" s="1"/>
  <c r="AC54" i="19"/>
  <c r="AC64" i="19" s="1"/>
  <c r="Z54" i="19"/>
  <c r="Z64" i="19" s="1"/>
  <c r="W54" i="19"/>
  <c r="W64" i="19" s="1"/>
  <c r="U54" i="19"/>
  <c r="U64" i="19" s="1"/>
  <c r="R54" i="19"/>
  <c r="R64" i="19" s="1"/>
  <c r="N49" i="19"/>
  <c r="AR48" i="19"/>
  <c r="AP48" i="19"/>
  <c r="AM48" i="19"/>
  <c r="AJ48" i="19"/>
  <c r="AG48" i="19"/>
  <c r="AE48" i="19"/>
  <c r="AC48" i="19"/>
  <c r="Z48" i="19"/>
  <c r="W48" i="19"/>
  <c r="U48" i="19"/>
  <c r="R48" i="19"/>
  <c r="AR47" i="19"/>
  <c r="AP47" i="19"/>
  <c r="AM47" i="19"/>
  <c r="AJ47" i="19"/>
  <c r="AG47" i="19"/>
  <c r="AE47" i="19"/>
  <c r="AC47" i="19"/>
  <c r="Z47" i="19"/>
  <c r="W47" i="19"/>
  <c r="U47" i="19"/>
  <c r="R47" i="19"/>
  <c r="AR46" i="19"/>
  <c r="AP46" i="19"/>
  <c r="AM46" i="19"/>
  <c r="AJ46" i="19"/>
  <c r="AG46" i="19"/>
  <c r="AE46" i="19"/>
  <c r="AC46" i="19"/>
  <c r="Z46" i="19"/>
  <c r="W46" i="19"/>
  <c r="U46" i="19"/>
  <c r="R46" i="19"/>
  <c r="AR45" i="19"/>
  <c r="AP45" i="19"/>
  <c r="AM45" i="19"/>
  <c r="AJ45" i="19"/>
  <c r="AG45" i="19"/>
  <c r="AE45" i="19"/>
  <c r="AC45" i="19"/>
  <c r="Z45" i="19"/>
  <c r="W45" i="19"/>
  <c r="U45" i="19"/>
  <c r="R45" i="19"/>
  <c r="AR44" i="19"/>
  <c r="AP44" i="19"/>
  <c r="AM44" i="19"/>
  <c r="AM49" i="19" s="1"/>
  <c r="AJ44" i="19"/>
  <c r="AG44" i="19"/>
  <c r="AE44" i="19"/>
  <c r="AC44" i="19"/>
  <c r="Z44" i="19"/>
  <c r="W44" i="19"/>
  <c r="U44" i="19"/>
  <c r="R44" i="19"/>
  <c r="R49" i="19" s="1"/>
  <c r="AR43" i="19"/>
  <c r="AP43" i="19"/>
  <c r="AM43" i="19"/>
  <c r="AJ43" i="19"/>
  <c r="AG43" i="19"/>
  <c r="AE43" i="19"/>
  <c r="AC43" i="19"/>
  <c r="Z43" i="19"/>
  <c r="W43" i="19"/>
  <c r="U43" i="19"/>
  <c r="R43" i="19"/>
  <c r="AR42" i="19"/>
  <c r="AP42" i="19"/>
  <c r="AM42" i="19"/>
  <c r="AJ42" i="19"/>
  <c r="AG42" i="19"/>
  <c r="AE42" i="19"/>
  <c r="AC42" i="19"/>
  <c r="Z42" i="19"/>
  <c r="W42" i="19"/>
  <c r="U42" i="19"/>
  <c r="R42" i="19"/>
  <c r="AR41" i="19"/>
  <c r="AP41" i="19"/>
  <c r="AM41" i="19"/>
  <c r="AJ41" i="19"/>
  <c r="AG41" i="19"/>
  <c r="AE41" i="19"/>
  <c r="AC41" i="19"/>
  <c r="Z41" i="19"/>
  <c r="W41" i="19"/>
  <c r="U41" i="19"/>
  <c r="R41" i="19"/>
  <c r="AR40" i="19"/>
  <c r="AP40" i="19"/>
  <c r="AM40" i="19"/>
  <c r="AJ40" i="19"/>
  <c r="AG40" i="19"/>
  <c r="AE40" i="19"/>
  <c r="AC40" i="19"/>
  <c r="Z40" i="19"/>
  <c r="W40" i="19"/>
  <c r="U40" i="19"/>
  <c r="R40" i="19"/>
  <c r="AR39" i="19"/>
  <c r="AR49" i="19" s="1"/>
  <c r="AP39" i="19"/>
  <c r="AP49" i="19" s="1"/>
  <c r="AM39" i="19"/>
  <c r="AJ39" i="19"/>
  <c r="AJ49" i="19" s="1"/>
  <c r="AG39" i="19"/>
  <c r="AG49" i="19" s="1"/>
  <c r="AE39" i="19"/>
  <c r="AE49" i="19" s="1"/>
  <c r="AC39" i="19"/>
  <c r="AC49" i="19" s="1"/>
  <c r="Z39" i="19"/>
  <c r="Z49" i="19" s="1"/>
  <c r="W39" i="19"/>
  <c r="W49" i="19" s="1"/>
  <c r="U39" i="19"/>
  <c r="U49" i="19" s="1"/>
  <c r="R39" i="19"/>
  <c r="P34" i="19"/>
  <c r="AR33" i="19"/>
  <c r="AP33" i="19"/>
  <c r="AM33" i="19"/>
  <c r="AJ33" i="19"/>
  <c r="AG33" i="19"/>
  <c r="AE33" i="19"/>
  <c r="AC33" i="19"/>
  <c r="Z33" i="19"/>
  <c r="W33" i="19"/>
  <c r="U33" i="19"/>
  <c r="R33" i="19"/>
  <c r="AR32" i="19"/>
  <c r="AP32" i="19"/>
  <c r="AM32" i="19"/>
  <c r="AJ32" i="19"/>
  <c r="AG32" i="19"/>
  <c r="AE32" i="19"/>
  <c r="AC32" i="19"/>
  <c r="Z32" i="19"/>
  <c r="W32" i="19"/>
  <c r="U32" i="19"/>
  <c r="R32" i="19"/>
  <c r="AR31" i="19"/>
  <c r="AP31" i="19"/>
  <c r="AM31" i="19"/>
  <c r="AJ31" i="19"/>
  <c r="AG31" i="19"/>
  <c r="AE31" i="19"/>
  <c r="AC31" i="19"/>
  <c r="Z31" i="19"/>
  <c r="W31" i="19"/>
  <c r="U31" i="19"/>
  <c r="R31" i="19"/>
  <c r="AR30" i="19"/>
  <c r="AP30" i="19"/>
  <c r="AM30" i="19"/>
  <c r="AJ30" i="19"/>
  <c r="AG30" i="19"/>
  <c r="AE30" i="19"/>
  <c r="AC30" i="19"/>
  <c r="Z30" i="19"/>
  <c r="W30" i="19"/>
  <c r="U30" i="19"/>
  <c r="R30" i="19"/>
  <c r="AR29" i="19"/>
  <c r="AP29" i="19"/>
  <c r="AM29" i="19"/>
  <c r="AJ29" i="19"/>
  <c r="AG29" i="19"/>
  <c r="AE29" i="19"/>
  <c r="AC29" i="19"/>
  <c r="Z29" i="19"/>
  <c r="W29" i="19"/>
  <c r="U29" i="19"/>
  <c r="R29" i="19"/>
  <c r="AR28" i="19"/>
  <c r="AP28" i="19"/>
  <c r="AM28" i="19"/>
  <c r="AJ28" i="19"/>
  <c r="AG28" i="19"/>
  <c r="AE28" i="19"/>
  <c r="AC28" i="19"/>
  <c r="Z28" i="19"/>
  <c r="W28" i="19"/>
  <c r="U28" i="19"/>
  <c r="R28" i="19"/>
  <c r="AR27" i="19"/>
  <c r="AP27" i="19"/>
  <c r="AM27" i="19"/>
  <c r="AJ27" i="19"/>
  <c r="AG27" i="19"/>
  <c r="AE27" i="19"/>
  <c r="AC27" i="19"/>
  <c r="Z27" i="19"/>
  <c r="W27" i="19"/>
  <c r="U27" i="19"/>
  <c r="R27" i="19"/>
  <c r="AR26" i="19"/>
  <c r="AP26" i="19"/>
  <c r="AM26" i="19"/>
  <c r="AJ26" i="19"/>
  <c r="AG26" i="19"/>
  <c r="AE26" i="19"/>
  <c r="AC26" i="19"/>
  <c r="Z26" i="19"/>
  <c r="W26" i="19"/>
  <c r="U26" i="19"/>
  <c r="R26" i="19"/>
  <c r="AR25" i="19"/>
  <c r="AP25" i="19"/>
  <c r="AM25" i="19"/>
  <c r="AJ25" i="19"/>
  <c r="AG25" i="19"/>
  <c r="AE25" i="19"/>
  <c r="AC25" i="19"/>
  <c r="Z25" i="19"/>
  <c r="W25" i="19"/>
  <c r="U25" i="19"/>
  <c r="R25" i="19"/>
  <c r="AR24" i="19"/>
  <c r="AP24" i="19"/>
  <c r="AM24" i="19"/>
  <c r="AJ24" i="19"/>
  <c r="AG24" i="19"/>
  <c r="AE24" i="19"/>
  <c r="AC24" i="19"/>
  <c r="Z24" i="19"/>
  <c r="W24" i="19"/>
  <c r="U24" i="19"/>
  <c r="R24" i="19"/>
  <c r="AR23" i="19"/>
  <c r="AP23" i="19"/>
  <c r="AM23" i="19"/>
  <c r="AJ23" i="19"/>
  <c r="AG23" i="19"/>
  <c r="AE23" i="19"/>
  <c r="AC23" i="19"/>
  <c r="Z23" i="19"/>
  <c r="W23" i="19"/>
  <c r="U23" i="19"/>
  <c r="R23" i="19"/>
  <c r="AR22" i="19"/>
  <c r="AP22" i="19"/>
  <c r="AM22" i="19"/>
  <c r="AJ22" i="19"/>
  <c r="AG22" i="19"/>
  <c r="AE22" i="19"/>
  <c r="AC22" i="19"/>
  <c r="Z22" i="19"/>
  <c r="W22" i="19"/>
  <c r="U22" i="19"/>
  <c r="R22" i="19"/>
  <c r="AR21" i="19"/>
  <c r="AR34" i="19" s="1"/>
  <c r="AP21" i="19"/>
  <c r="AM21" i="19"/>
  <c r="AJ21" i="19"/>
  <c r="AG21" i="19"/>
  <c r="AE21" i="19"/>
  <c r="AC21" i="19"/>
  <c r="Z21" i="19"/>
  <c r="W21" i="19"/>
  <c r="W34" i="19" s="1"/>
  <c r="U21" i="19"/>
  <c r="R21" i="19"/>
  <c r="AR20" i="19"/>
  <c r="AP20" i="19"/>
  <c r="AM20" i="19"/>
  <c r="AJ20" i="19"/>
  <c r="AG20" i="19"/>
  <c r="AE20" i="19"/>
  <c r="AC20" i="19"/>
  <c r="Z20" i="19"/>
  <c r="W20" i="19"/>
  <c r="U20" i="19"/>
  <c r="R20" i="19"/>
  <c r="AR19" i="19"/>
  <c r="AP19" i="19"/>
  <c r="AM19" i="19"/>
  <c r="AJ19" i="19"/>
  <c r="AG19" i="19"/>
  <c r="AE19" i="19"/>
  <c r="AC19" i="19"/>
  <c r="Z19" i="19"/>
  <c r="W19" i="19"/>
  <c r="U19" i="19"/>
  <c r="R19" i="19"/>
  <c r="AR18" i="19"/>
  <c r="AP18" i="19"/>
  <c r="AM18" i="19"/>
  <c r="AJ18" i="19"/>
  <c r="AG18" i="19"/>
  <c r="AE18" i="19"/>
  <c r="AC18" i="19"/>
  <c r="Z18" i="19"/>
  <c r="W18" i="19"/>
  <c r="U18" i="19"/>
  <c r="R18" i="19"/>
  <c r="AR17" i="19"/>
  <c r="AP17" i="19"/>
  <c r="AP34" i="19" s="1"/>
  <c r="AM17" i="19"/>
  <c r="AM34" i="19" s="1"/>
  <c r="AJ17" i="19"/>
  <c r="AJ34" i="19" s="1"/>
  <c r="AG17" i="19"/>
  <c r="AG34" i="19" s="1"/>
  <c r="AE17" i="19"/>
  <c r="AE34" i="19" s="1"/>
  <c r="AC17" i="19"/>
  <c r="AC34" i="19" s="1"/>
  <c r="Z17" i="19"/>
  <c r="Z34" i="19" s="1"/>
  <c r="W17" i="19"/>
  <c r="U17" i="19"/>
  <c r="U34" i="19" s="1"/>
  <c r="R17" i="19"/>
  <c r="R34" i="19" s="1"/>
  <c r="AO117" i="17"/>
  <c r="AO116" i="17"/>
  <c r="AR110" i="17"/>
  <c r="AP110" i="17"/>
  <c r="AM110" i="17"/>
  <c r="AR109" i="17"/>
  <c r="AP109" i="17"/>
  <c r="AM109" i="17"/>
  <c r="AR108" i="17"/>
  <c r="AP108" i="17"/>
  <c r="AM108" i="17"/>
  <c r="AR107" i="17"/>
  <c r="AP107" i="17"/>
  <c r="AM107" i="17"/>
  <c r="AR106" i="17"/>
  <c r="AP106" i="17"/>
  <c r="AM106" i="17"/>
  <c r="AR100" i="17"/>
  <c r="AP100" i="17"/>
  <c r="AM100" i="17"/>
  <c r="AR99" i="17"/>
  <c r="AP99" i="17"/>
  <c r="AM99" i="17"/>
  <c r="AR98" i="17"/>
  <c r="AP98" i="17"/>
  <c r="AM98" i="17"/>
  <c r="AR97" i="17"/>
  <c r="AP97" i="17"/>
  <c r="AM97" i="17"/>
  <c r="AR96" i="17"/>
  <c r="AP96" i="17"/>
  <c r="AM96" i="17"/>
  <c r="AR90" i="17"/>
  <c r="AP90" i="17"/>
  <c r="AM90" i="17"/>
  <c r="AJ90" i="17"/>
  <c r="AR89" i="17"/>
  <c r="AP89" i="17"/>
  <c r="AM89" i="17"/>
  <c r="AJ89" i="17"/>
  <c r="AR88" i="17"/>
  <c r="AP88" i="17"/>
  <c r="AM88" i="17"/>
  <c r="AJ88" i="17"/>
  <c r="AR87" i="17"/>
  <c r="AP87" i="17"/>
  <c r="AM87" i="17"/>
  <c r="AM91" i="17" s="1"/>
  <c r="AJ87" i="17"/>
  <c r="AR86" i="17"/>
  <c r="AR91" i="17" s="1"/>
  <c r="AP86" i="17"/>
  <c r="AM86" i="17"/>
  <c r="AJ86" i="17"/>
  <c r="AR80" i="17"/>
  <c r="AP80" i="17"/>
  <c r="AM80" i="17"/>
  <c r="AR79" i="17"/>
  <c r="AP79" i="17"/>
  <c r="AM79" i="17"/>
  <c r="AR78" i="17"/>
  <c r="AP78" i="17"/>
  <c r="AM78" i="17"/>
  <c r="AR77" i="17"/>
  <c r="AP77" i="17"/>
  <c r="AM77" i="17"/>
  <c r="AR76" i="17"/>
  <c r="AP76" i="17"/>
  <c r="AM76" i="17"/>
  <c r="AR75" i="17"/>
  <c r="AP75" i="17"/>
  <c r="AM75" i="17"/>
  <c r="AR74" i="17"/>
  <c r="AP74" i="17"/>
  <c r="AM74" i="17"/>
  <c r="AR73" i="17"/>
  <c r="AP73" i="17"/>
  <c r="AM73" i="17"/>
  <c r="AR72" i="17"/>
  <c r="AP72" i="17"/>
  <c r="AM72" i="17"/>
  <c r="AR71" i="17"/>
  <c r="AP71" i="17"/>
  <c r="AM71" i="17"/>
  <c r="AR70" i="17"/>
  <c r="AP70" i="17"/>
  <c r="AM70" i="17"/>
  <c r="AR69" i="17"/>
  <c r="AP69" i="17"/>
  <c r="AM69" i="17"/>
  <c r="AR68" i="17"/>
  <c r="AP68" i="17"/>
  <c r="AM68" i="17"/>
  <c r="AR67" i="17"/>
  <c r="AP67" i="17"/>
  <c r="AM67" i="17"/>
  <c r="AR66" i="17"/>
  <c r="AP66" i="17"/>
  <c r="AM66" i="17"/>
  <c r="AR65" i="17"/>
  <c r="AP65" i="17"/>
  <c r="AM65" i="17"/>
  <c r="AR64" i="17"/>
  <c r="AP64" i="17"/>
  <c r="AM64" i="17"/>
  <c r="AR63" i="17"/>
  <c r="AP63" i="17"/>
  <c r="AM63" i="17"/>
  <c r="AR62" i="17"/>
  <c r="AP62" i="17"/>
  <c r="AM62" i="17"/>
  <c r="AR61" i="17"/>
  <c r="AP61" i="17"/>
  <c r="AM61" i="17"/>
  <c r="N56" i="17"/>
  <c r="AR55" i="17"/>
  <c r="AP55" i="17"/>
  <c r="AM55" i="17"/>
  <c r="AJ55" i="17"/>
  <c r="AG55" i="17"/>
  <c r="AE55" i="17"/>
  <c r="AC55" i="17"/>
  <c r="Z55" i="17"/>
  <c r="W55" i="17"/>
  <c r="U55" i="17"/>
  <c r="R55" i="17"/>
  <c r="AR54" i="17"/>
  <c r="AP54" i="17"/>
  <c r="AM54" i="17"/>
  <c r="AJ54" i="17"/>
  <c r="AG54" i="17"/>
  <c r="AE54" i="17"/>
  <c r="AC54" i="17"/>
  <c r="Z54" i="17"/>
  <c r="W54" i="17"/>
  <c r="U54" i="17"/>
  <c r="R54" i="17"/>
  <c r="AR53" i="17"/>
  <c r="AP53" i="17"/>
  <c r="AM53" i="17"/>
  <c r="AJ53" i="17"/>
  <c r="AG53" i="17"/>
  <c r="AE53" i="17"/>
  <c r="AC53" i="17"/>
  <c r="Z53" i="17"/>
  <c r="W53" i="17"/>
  <c r="U53" i="17"/>
  <c r="R53" i="17"/>
  <c r="AR52" i="17"/>
  <c r="AP52" i="17"/>
  <c r="AM52" i="17"/>
  <c r="AJ52" i="17"/>
  <c r="AG52" i="17"/>
  <c r="AE52" i="17"/>
  <c r="AC52" i="17"/>
  <c r="Z52" i="17"/>
  <c r="W52" i="17"/>
  <c r="U52" i="17"/>
  <c r="R52" i="17"/>
  <c r="AR51" i="17"/>
  <c r="AP51" i="17"/>
  <c r="AM51" i="17"/>
  <c r="AJ51" i="17"/>
  <c r="AG51" i="17"/>
  <c r="AE51" i="17"/>
  <c r="AC51" i="17"/>
  <c r="Z51" i="17"/>
  <c r="W51" i="17"/>
  <c r="U51" i="17"/>
  <c r="R51" i="17"/>
  <c r="AR50" i="17"/>
  <c r="AP50" i="17"/>
  <c r="AM50" i="17"/>
  <c r="AJ50" i="17"/>
  <c r="AG50" i="17"/>
  <c r="AE50" i="17"/>
  <c r="AC50" i="17"/>
  <c r="Z50" i="17"/>
  <c r="W50" i="17"/>
  <c r="U50" i="17"/>
  <c r="R50" i="17"/>
  <c r="AR49" i="17"/>
  <c r="AP49" i="17"/>
  <c r="AM49" i="17"/>
  <c r="AJ49" i="17"/>
  <c r="AG49" i="17"/>
  <c r="AE49" i="17"/>
  <c r="AC49" i="17"/>
  <c r="Z49" i="17"/>
  <c r="W49" i="17"/>
  <c r="U49" i="17"/>
  <c r="R49" i="17"/>
  <c r="AR48" i="17"/>
  <c r="AP48" i="17"/>
  <c r="AM48" i="17"/>
  <c r="AJ48" i="17"/>
  <c r="AG48" i="17"/>
  <c r="AE48" i="17"/>
  <c r="AC48" i="17"/>
  <c r="Z48" i="17"/>
  <c r="W48" i="17"/>
  <c r="U48" i="17"/>
  <c r="R48" i="17"/>
  <c r="AR47" i="17"/>
  <c r="AP47" i="17"/>
  <c r="AM47" i="17"/>
  <c r="AJ47" i="17"/>
  <c r="AG47" i="17"/>
  <c r="AE47" i="17"/>
  <c r="AC47" i="17"/>
  <c r="Z47" i="17"/>
  <c r="W47" i="17"/>
  <c r="U47" i="17"/>
  <c r="R47" i="17"/>
  <c r="AR46" i="17"/>
  <c r="AP46" i="17"/>
  <c r="AM46" i="17"/>
  <c r="AJ46" i="17"/>
  <c r="AG46" i="17"/>
  <c r="AE46" i="17"/>
  <c r="AC46" i="17"/>
  <c r="Z46" i="17"/>
  <c r="W46" i="17"/>
  <c r="U46" i="17"/>
  <c r="R46" i="17"/>
  <c r="N41" i="17"/>
  <c r="AR40" i="17"/>
  <c r="AP40" i="17"/>
  <c r="AM40" i="17"/>
  <c r="AJ40" i="17"/>
  <c r="AG40" i="17"/>
  <c r="AE40" i="17"/>
  <c r="AC40" i="17"/>
  <c r="Z40" i="17"/>
  <c r="W40" i="17"/>
  <c r="U40" i="17"/>
  <c r="R40" i="17"/>
  <c r="AR39" i="17"/>
  <c r="AP39" i="17"/>
  <c r="AM39" i="17"/>
  <c r="AJ39" i="17"/>
  <c r="AG39" i="17"/>
  <c r="AE39" i="17"/>
  <c r="AC39" i="17"/>
  <c r="Z39" i="17"/>
  <c r="W39" i="17"/>
  <c r="U39" i="17"/>
  <c r="R39" i="17"/>
  <c r="AR38" i="17"/>
  <c r="AP38" i="17"/>
  <c r="AM38" i="17"/>
  <c r="AJ38" i="17"/>
  <c r="AG38" i="17"/>
  <c r="AE38" i="17"/>
  <c r="AC38" i="17"/>
  <c r="Z38" i="17"/>
  <c r="W38" i="17"/>
  <c r="U38" i="17"/>
  <c r="R38" i="17"/>
  <c r="AR37" i="17"/>
  <c r="AP37" i="17"/>
  <c r="AM37" i="17"/>
  <c r="AJ37" i="17"/>
  <c r="AG37" i="17"/>
  <c r="AE37" i="17"/>
  <c r="AC37" i="17"/>
  <c r="Z37" i="17"/>
  <c r="W37" i="17"/>
  <c r="U37" i="17"/>
  <c r="R37" i="17"/>
  <c r="AR36" i="17"/>
  <c r="AP36" i="17"/>
  <c r="AM36" i="17"/>
  <c r="AJ36" i="17"/>
  <c r="AG36" i="17"/>
  <c r="AE36" i="17"/>
  <c r="AC36" i="17"/>
  <c r="Z36" i="17"/>
  <c r="W36" i="17"/>
  <c r="U36" i="17"/>
  <c r="R36" i="17"/>
  <c r="AR35" i="17"/>
  <c r="AP35" i="17"/>
  <c r="AM35" i="17"/>
  <c r="AJ35" i="17"/>
  <c r="AG35" i="17"/>
  <c r="AE35" i="17"/>
  <c r="AC35" i="17"/>
  <c r="Z35" i="17"/>
  <c r="W35" i="17"/>
  <c r="U35" i="17"/>
  <c r="R35" i="17"/>
  <c r="AR34" i="17"/>
  <c r="AP34" i="17"/>
  <c r="AM34" i="17"/>
  <c r="AJ34" i="17"/>
  <c r="AG34" i="17"/>
  <c r="AE34" i="17"/>
  <c r="AC34" i="17"/>
  <c r="Z34" i="17"/>
  <c r="W34" i="17"/>
  <c r="U34" i="17"/>
  <c r="R34" i="17"/>
  <c r="AR33" i="17"/>
  <c r="AP33" i="17"/>
  <c r="AM33" i="17"/>
  <c r="AJ33" i="17"/>
  <c r="AG33" i="17"/>
  <c r="AE33" i="17"/>
  <c r="AC33" i="17"/>
  <c r="Z33" i="17"/>
  <c r="W33" i="17"/>
  <c r="U33" i="17"/>
  <c r="R33" i="17"/>
  <c r="AR32" i="17"/>
  <c r="AP32" i="17"/>
  <c r="AM32" i="17"/>
  <c r="AJ32" i="17"/>
  <c r="AG32" i="17"/>
  <c r="AE32" i="17"/>
  <c r="AC32" i="17"/>
  <c r="Z32" i="17"/>
  <c r="W32" i="17"/>
  <c r="U32" i="17"/>
  <c r="R32" i="17"/>
  <c r="AR31" i="17"/>
  <c r="AP31" i="17"/>
  <c r="AM31" i="17"/>
  <c r="AJ31" i="17"/>
  <c r="AG31" i="17"/>
  <c r="AE31" i="17"/>
  <c r="AC31" i="17"/>
  <c r="Z31" i="17"/>
  <c r="W31" i="17"/>
  <c r="U31" i="17"/>
  <c r="R31" i="17"/>
  <c r="P26" i="17"/>
  <c r="AR25" i="17"/>
  <c r="AP25" i="17"/>
  <c r="AM25" i="17"/>
  <c r="AJ25" i="17"/>
  <c r="AG25" i="17"/>
  <c r="AE25" i="17"/>
  <c r="AC25" i="17"/>
  <c r="Z25" i="17"/>
  <c r="W25" i="17"/>
  <c r="U25" i="17"/>
  <c r="R25" i="17"/>
  <c r="AR24" i="17"/>
  <c r="AP24" i="17"/>
  <c r="AM24" i="17"/>
  <c r="AJ24" i="17"/>
  <c r="AG24" i="17"/>
  <c r="AE24" i="17"/>
  <c r="AC24" i="17"/>
  <c r="Z24" i="17"/>
  <c r="W24" i="17"/>
  <c r="U24" i="17"/>
  <c r="R24" i="17"/>
  <c r="AR23" i="17"/>
  <c r="AP23" i="17"/>
  <c r="AM23" i="17"/>
  <c r="AJ23" i="17"/>
  <c r="AG23" i="17"/>
  <c r="AE23" i="17"/>
  <c r="AC23" i="17"/>
  <c r="Z23" i="17"/>
  <c r="W23" i="17"/>
  <c r="U23" i="17"/>
  <c r="R23" i="17"/>
  <c r="AR22" i="17"/>
  <c r="AP22" i="17"/>
  <c r="AM22" i="17"/>
  <c r="AJ22" i="17"/>
  <c r="AG22" i="17"/>
  <c r="AE22" i="17"/>
  <c r="AC22" i="17"/>
  <c r="Z22" i="17"/>
  <c r="W22" i="17"/>
  <c r="U22" i="17"/>
  <c r="R22" i="17"/>
  <c r="AR21" i="17"/>
  <c r="AP21" i="17"/>
  <c r="AM21" i="17"/>
  <c r="AJ21" i="17"/>
  <c r="AG21" i="17"/>
  <c r="AE21" i="17"/>
  <c r="AC21" i="17"/>
  <c r="Z21" i="17"/>
  <c r="W21" i="17"/>
  <c r="U21" i="17"/>
  <c r="R21" i="17"/>
  <c r="AR20" i="17"/>
  <c r="AP20" i="17"/>
  <c r="AM20" i="17"/>
  <c r="AJ20" i="17"/>
  <c r="AG20" i="17"/>
  <c r="AE20" i="17"/>
  <c r="AC20" i="17"/>
  <c r="Z20" i="17"/>
  <c r="W20" i="17"/>
  <c r="U20" i="17"/>
  <c r="R20" i="17"/>
  <c r="AR19" i="17"/>
  <c r="AP19" i="17"/>
  <c r="AM19" i="17"/>
  <c r="AJ19" i="17"/>
  <c r="AG19" i="17"/>
  <c r="AE19" i="17"/>
  <c r="AC19" i="17"/>
  <c r="Z19" i="17"/>
  <c r="W19" i="17"/>
  <c r="U19" i="17"/>
  <c r="R19" i="17"/>
  <c r="AR18" i="17"/>
  <c r="AP18" i="17"/>
  <c r="AM18" i="17"/>
  <c r="AJ18" i="17"/>
  <c r="AG18" i="17"/>
  <c r="AE18" i="17"/>
  <c r="AC18" i="17"/>
  <c r="Z18" i="17"/>
  <c r="W18" i="17"/>
  <c r="U18" i="17"/>
  <c r="R18" i="17"/>
  <c r="AR17" i="17"/>
  <c r="AP17" i="17"/>
  <c r="AM17" i="17"/>
  <c r="AJ17" i="17"/>
  <c r="AG17" i="17"/>
  <c r="AE17" i="17"/>
  <c r="AC17" i="17"/>
  <c r="Z17" i="17"/>
  <c r="W17" i="17"/>
  <c r="U17" i="17"/>
  <c r="R17" i="17"/>
  <c r="AO120" i="16"/>
  <c r="AO119" i="16"/>
  <c r="AR113" i="16"/>
  <c r="AP113" i="16"/>
  <c r="AM113" i="16"/>
  <c r="AR112" i="16"/>
  <c r="AP112" i="16"/>
  <c r="AM112" i="16"/>
  <c r="AR111" i="16"/>
  <c r="AP111" i="16"/>
  <c r="AM111" i="16"/>
  <c r="AR110" i="16"/>
  <c r="AP110" i="16"/>
  <c r="AM110" i="16"/>
  <c r="AR109" i="16"/>
  <c r="AR114" i="16" s="1"/>
  <c r="AP109" i="16"/>
  <c r="AM109" i="16"/>
  <c r="AM114" i="16" s="1"/>
  <c r="AR103" i="16"/>
  <c r="AP103" i="16"/>
  <c r="AM103" i="16"/>
  <c r="AR102" i="16"/>
  <c r="AP102" i="16"/>
  <c r="AM102" i="16"/>
  <c r="AR101" i="16"/>
  <c r="AP101" i="16"/>
  <c r="AM101" i="16"/>
  <c r="AR100" i="16"/>
  <c r="AP100" i="16"/>
  <c r="AM100" i="16"/>
  <c r="AR99" i="16"/>
  <c r="AP99" i="16"/>
  <c r="AM99" i="16"/>
  <c r="AP94" i="16"/>
  <c r="AM94" i="16"/>
  <c r="AR93" i="16"/>
  <c r="AP93" i="16"/>
  <c r="AM93" i="16"/>
  <c r="AJ93" i="16"/>
  <c r="AR92" i="16"/>
  <c r="AP92" i="16"/>
  <c r="AM92" i="16"/>
  <c r="AJ92" i="16"/>
  <c r="AR91" i="16"/>
  <c r="AP91" i="16"/>
  <c r="AM91" i="16"/>
  <c r="AJ91" i="16"/>
  <c r="AR90" i="16"/>
  <c r="AR94" i="16" s="1"/>
  <c r="AP90" i="16"/>
  <c r="AM90" i="16"/>
  <c r="AJ90" i="16"/>
  <c r="AR89" i="16"/>
  <c r="AP89" i="16"/>
  <c r="AM89" i="16"/>
  <c r="AJ89" i="16"/>
  <c r="AR83" i="16"/>
  <c r="AP83" i="16"/>
  <c r="AM83" i="16"/>
  <c r="AR82" i="16"/>
  <c r="AP82" i="16"/>
  <c r="AM82" i="16"/>
  <c r="AR81" i="16"/>
  <c r="AP81" i="16"/>
  <c r="AM81" i="16"/>
  <c r="AR80" i="16"/>
  <c r="AP80" i="16"/>
  <c r="AM80" i="16"/>
  <c r="AR79" i="16"/>
  <c r="AP79" i="16"/>
  <c r="AM79" i="16"/>
  <c r="AR78" i="16"/>
  <c r="AP78" i="16"/>
  <c r="AM78" i="16"/>
  <c r="AR77" i="16"/>
  <c r="AP77" i="16"/>
  <c r="AM77" i="16"/>
  <c r="AR76" i="16"/>
  <c r="AP76" i="16"/>
  <c r="AM76" i="16"/>
  <c r="AR75" i="16"/>
  <c r="AP75" i="16"/>
  <c r="AM75" i="16"/>
  <c r="AR74" i="16"/>
  <c r="AP74" i="16"/>
  <c r="AM74" i="16"/>
  <c r="AR73" i="16"/>
  <c r="AP73" i="16"/>
  <c r="AM73" i="16"/>
  <c r="AR72" i="16"/>
  <c r="AP72" i="16"/>
  <c r="AM72" i="16"/>
  <c r="AR71" i="16"/>
  <c r="AP71" i="16"/>
  <c r="AM71" i="16"/>
  <c r="AR70" i="16"/>
  <c r="AP70" i="16"/>
  <c r="AM70" i="16"/>
  <c r="AR69" i="16"/>
  <c r="AP69" i="16"/>
  <c r="AM69" i="16"/>
  <c r="AR68" i="16"/>
  <c r="AP68" i="16"/>
  <c r="AM68" i="16"/>
  <c r="AR67" i="16"/>
  <c r="AP67" i="16"/>
  <c r="AM67" i="16"/>
  <c r="AR66" i="16"/>
  <c r="AP66" i="16"/>
  <c r="AM66" i="16"/>
  <c r="AR65" i="16"/>
  <c r="AP65" i="16"/>
  <c r="AM65" i="16"/>
  <c r="AR64" i="16"/>
  <c r="AP64" i="16"/>
  <c r="AM64" i="16"/>
  <c r="N59" i="16"/>
  <c r="AR58" i="16"/>
  <c r="AP58" i="16"/>
  <c r="AM58" i="16"/>
  <c r="AJ58" i="16"/>
  <c r="AG58" i="16"/>
  <c r="AE58" i="16"/>
  <c r="AC58" i="16"/>
  <c r="Z58" i="16"/>
  <c r="W58" i="16"/>
  <c r="U58" i="16"/>
  <c r="R58" i="16"/>
  <c r="AR57" i="16"/>
  <c r="AP57" i="16"/>
  <c r="AM57" i="16"/>
  <c r="AJ57" i="16"/>
  <c r="AG57" i="16"/>
  <c r="AE57" i="16"/>
  <c r="AC57" i="16"/>
  <c r="Z57" i="16"/>
  <c r="W57" i="16"/>
  <c r="U57" i="16"/>
  <c r="R57" i="16"/>
  <c r="AR56" i="16"/>
  <c r="AP56" i="16"/>
  <c r="AM56" i="16"/>
  <c r="AJ56" i="16"/>
  <c r="AG56" i="16"/>
  <c r="AE56" i="16"/>
  <c r="AC56" i="16"/>
  <c r="Z56" i="16"/>
  <c r="W56" i="16"/>
  <c r="U56" i="16"/>
  <c r="R56" i="16"/>
  <c r="AR55" i="16"/>
  <c r="AP55" i="16"/>
  <c r="AM55" i="16"/>
  <c r="AJ55" i="16"/>
  <c r="AG55" i="16"/>
  <c r="AE55" i="16"/>
  <c r="AC55" i="16"/>
  <c r="Z55" i="16"/>
  <c r="W55" i="16"/>
  <c r="U55" i="16"/>
  <c r="R55" i="16"/>
  <c r="AR54" i="16"/>
  <c r="AP54" i="16"/>
  <c r="AM54" i="16"/>
  <c r="AJ54" i="16"/>
  <c r="AG54" i="16"/>
  <c r="AE54" i="16"/>
  <c r="AC54" i="16"/>
  <c r="Z54" i="16"/>
  <c r="W54" i="16"/>
  <c r="U54" i="16"/>
  <c r="R54" i="16"/>
  <c r="AR53" i="16"/>
  <c r="AP53" i="16"/>
  <c r="AM53" i="16"/>
  <c r="AJ53" i="16"/>
  <c r="AG53" i="16"/>
  <c r="AE53" i="16"/>
  <c r="AC53" i="16"/>
  <c r="Z53" i="16"/>
  <c r="W53" i="16"/>
  <c r="U53" i="16"/>
  <c r="R53" i="16"/>
  <c r="AR52" i="16"/>
  <c r="AP52" i="16"/>
  <c r="AM52" i="16"/>
  <c r="AJ52" i="16"/>
  <c r="AG52" i="16"/>
  <c r="AE52" i="16"/>
  <c r="AC52" i="16"/>
  <c r="Z52" i="16"/>
  <c r="W52" i="16"/>
  <c r="U52" i="16"/>
  <c r="R52" i="16"/>
  <c r="AR51" i="16"/>
  <c r="AP51" i="16"/>
  <c r="AM51" i="16"/>
  <c r="AJ51" i="16"/>
  <c r="AG51" i="16"/>
  <c r="AE51" i="16"/>
  <c r="AC51" i="16"/>
  <c r="Z51" i="16"/>
  <c r="W51" i="16"/>
  <c r="U51" i="16"/>
  <c r="R51" i="16"/>
  <c r="AR50" i="16"/>
  <c r="AP50" i="16"/>
  <c r="AM50" i="16"/>
  <c r="AJ50" i="16"/>
  <c r="AG50" i="16"/>
  <c r="AE50" i="16"/>
  <c r="AC50" i="16"/>
  <c r="Z50" i="16"/>
  <c r="W50" i="16"/>
  <c r="U50" i="16"/>
  <c r="R50" i="16"/>
  <c r="AR49" i="16"/>
  <c r="AP49" i="16"/>
  <c r="AM49" i="16"/>
  <c r="AJ49" i="16"/>
  <c r="AG49" i="16"/>
  <c r="AE49" i="16"/>
  <c r="AC49" i="16"/>
  <c r="Z49" i="16"/>
  <c r="W49" i="16"/>
  <c r="U49" i="16"/>
  <c r="R49" i="16"/>
  <c r="N44" i="16"/>
  <c r="AR43" i="16"/>
  <c r="AP43" i="16"/>
  <c r="AM43" i="16"/>
  <c r="AJ43" i="16"/>
  <c r="AG43" i="16"/>
  <c r="AE43" i="16"/>
  <c r="AC43" i="16"/>
  <c r="Z43" i="16"/>
  <c r="W43" i="16"/>
  <c r="U43" i="16"/>
  <c r="R43" i="16"/>
  <c r="AR42" i="16"/>
  <c r="AP42" i="16"/>
  <c r="AM42" i="16"/>
  <c r="AJ42" i="16"/>
  <c r="AG42" i="16"/>
  <c r="AE42" i="16"/>
  <c r="AC42" i="16"/>
  <c r="Z42" i="16"/>
  <c r="W42" i="16"/>
  <c r="U42" i="16"/>
  <c r="R42" i="16"/>
  <c r="AR41" i="16"/>
  <c r="AP41" i="16"/>
  <c r="AM41" i="16"/>
  <c r="AJ41" i="16"/>
  <c r="AG41" i="16"/>
  <c r="AE41" i="16"/>
  <c r="AC41" i="16"/>
  <c r="Z41" i="16"/>
  <c r="W41" i="16"/>
  <c r="U41" i="16"/>
  <c r="R41" i="16"/>
  <c r="AR40" i="16"/>
  <c r="AP40" i="16"/>
  <c r="AM40" i="16"/>
  <c r="AJ40" i="16"/>
  <c r="AG40" i="16"/>
  <c r="AE40" i="16"/>
  <c r="AC40" i="16"/>
  <c r="Z40" i="16"/>
  <c r="W40" i="16"/>
  <c r="U40" i="16"/>
  <c r="R40" i="16"/>
  <c r="AR39" i="16"/>
  <c r="AP39" i="16"/>
  <c r="AM39" i="16"/>
  <c r="AJ39" i="16"/>
  <c r="AG39" i="16"/>
  <c r="AE39" i="16"/>
  <c r="AC39" i="16"/>
  <c r="Z39" i="16"/>
  <c r="W39" i="16"/>
  <c r="U39" i="16"/>
  <c r="R39" i="16"/>
  <c r="AR38" i="16"/>
  <c r="AP38" i="16"/>
  <c r="AM38" i="16"/>
  <c r="AJ38" i="16"/>
  <c r="AG38" i="16"/>
  <c r="AE38" i="16"/>
  <c r="AC38" i="16"/>
  <c r="Z38" i="16"/>
  <c r="W38" i="16"/>
  <c r="U38" i="16"/>
  <c r="R38" i="16"/>
  <c r="AR37" i="16"/>
  <c r="AP37" i="16"/>
  <c r="AM37" i="16"/>
  <c r="AJ37" i="16"/>
  <c r="AG37" i="16"/>
  <c r="AE37" i="16"/>
  <c r="AC37" i="16"/>
  <c r="Z37" i="16"/>
  <c r="W37" i="16"/>
  <c r="U37" i="16"/>
  <c r="R37" i="16"/>
  <c r="AR36" i="16"/>
  <c r="AP36" i="16"/>
  <c r="AM36" i="16"/>
  <c r="AJ36" i="16"/>
  <c r="AG36" i="16"/>
  <c r="AE36" i="16"/>
  <c r="AC36" i="16"/>
  <c r="Z36" i="16"/>
  <c r="W36" i="16"/>
  <c r="U36" i="16"/>
  <c r="R36" i="16"/>
  <c r="AR35" i="16"/>
  <c r="AP35" i="16"/>
  <c r="AM35" i="16"/>
  <c r="AJ35" i="16"/>
  <c r="AG35" i="16"/>
  <c r="AE35" i="16"/>
  <c r="AC35" i="16"/>
  <c r="Z35" i="16"/>
  <c r="W35" i="16"/>
  <c r="U35" i="16"/>
  <c r="R35" i="16"/>
  <c r="AR34" i="16"/>
  <c r="AP34" i="16"/>
  <c r="AM34" i="16"/>
  <c r="AJ34" i="16"/>
  <c r="AG34" i="16"/>
  <c r="AG44" i="16" s="1"/>
  <c r="AE34" i="16"/>
  <c r="AC34" i="16"/>
  <c r="Z34" i="16"/>
  <c r="W34" i="16"/>
  <c r="U34" i="16"/>
  <c r="R34" i="16"/>
  <c r="P29" i="16"/>
  <c r="AR28" i="16"/>
  <c r="AP28" i="16"/>
  <c r="AM28" i="16"/>
  <c r="AJ28" i="16"/>
  <c r="AG28" i="16"/>
  <c r="AE28" i="16"/>
  <c r="AC28" i="16"/>
  <c r="Z28" i="16"/>
  <c r="W28" i="16"/>
  <c r="U28" i="16"/>
  <c r="R28" i="16"/>
  <c r="AR27" i="16"/>
  <c r="AP27" i="16"/>
  <c r="AM27" i="16"/>
  <c r="AJ27" i="16"/>
  <c r="AG27" i="16"/>
  <c r="AE27" i="16"/>
  <c r="AC27" i="16"/>
  <c r="Z27" i="16"/>
  <c r="W27" i="16"/>
  <c r="U27" i="16"/>
  <c r="R27" i="16"/>
  <c r="AR26" i="16"/>
  <c r="AP26" i="16"/>
  <c r="AM26" i="16"/>
  <c r="AJ26" i="16"/>
  <c r="AG26" i="16"/>
  <c r="AE26" i="16"/>
  <c r="AC26" i="16"/>
  <c r="Z26" i="16"/>
  <c r="W26" i="16"/>
  <c r="U26" i="16"/>
  <c r="R26" i="16"/>
  <c r="AR25" i="16"/>
  <c r="AP25" i="16"/>
  <c r="AM25" i="16"/>
  <c r="AJ25" i="16"/>
  <c r="AG25" i="16"/>
  <c r="AE25" i="16"/>
  <c r="AC25" i="16"/>
  <c r="Z25" i="16"/>
  <c r="W25" i="16"/>
  <c r="U25" i="16"/>
  <c r="R25" i="16"/>
  <c r="AR24" i="16"/>
  <c r="AP24" i="16"/>
  <c r="AM24" i="16"/>
  <c r="AJ24" i="16"/>
  <c r="AG24" i="16"/>
  <c r="AE24" i="16"/>
  <c r="AC24" i="16"/>
  <c r="Z24" i="16"/>
  <c r="W24" i="16"/>
  <c r="U24" i="16"/>
  <c r="R24" i="16"/>
  <c r="AR23" i="16"/>
  <c r="AP23" i="16"/>
  <c r="AM23" i="16"/>
  <c r="AJ23" i="16"/>
  <c r="AG23" i="16"/>
  <c r="AE23" i="16"/>
  <c r="AC23" i="16"/>
  <c r="Z23" i="16"/>
  <c r="W23" i="16"/>
  <c r="U23" i="16"/>
  <c r="R23" i="16"/>
  <c r="AR22" i="16"/>
  <c r="AP22" i="16"/>
  <c r="AM22" i="16"/>
  <c r="AJ22" i="16"/>
  <c r="AG22" i="16"/>
  <c r="AE22" i="16"/>
  <c r="AC22" i="16"/>
  <c r="Z22" i="16"/>
  <c r="W22" i="16"/>
  <c r="U22" i="16"/>
  <c r="R22" i="16"/>
  <c r="AR21" i="16"/>
  <c r="AP21" i="16"/>
  <c r="AM21" i="16"/>
  <c r="AJ21" i="16"/>
  <c r="AG21" i="16"/>
  <c r="AE21" i="16"/>
  <c r="AC21" i="16"/>
  <c r="Z21" i="16"/>
  <c r="W21" i="16"/>
  <c r="U21" i="16"/>
  <c r="R21" i="16"/>
  <c r="AR20" i="16"/>
  <c r="AP20" i="16"/>
  <c r="AM20" i="16"/>
  <c r="AJ20" i="16"/>
  <c r="AG20" i="16"/>
  <c r="AE20" i="16"/>
  <c r="AC20" i="16"/>
  <c r="Z20" i="16"/>
  <c r="W20" i="16"/>
  <c r="U20" i="16"/>
  <c r="R20" i="16"/>
  <c r="AR19" i="16"/>
  <c r="AP19" i="16"/>
  <c r="AM19" i="16"/>
  <c r="AJ19" i="16"/>
  <c r="AG19" i="16"/>
  <c r="AE19" i="16"/>
  <c r="AC19" i="16"/>
  <c r="Z19" i="16"/>
  <c r="W19" i="16"/>
  <c r="U19" i="16"/>
  <c r="R19" i="16"/>
  <c r="AR18" i="16"/>
  <c r="AP18" i="16"/>
  <c r="AM18" i="16"/>
  <c r="AJ18" i="16"/>
  <c r="AG18" i="16"/>
  <c r="AE18" i="16"/>
  <c r="AC18" i="16"/>
  <c r="Z18" i="16"/>
  <c r="W18" i="16"/>
  <c r="U18" i="16"/>
  <c r="R18" i="16"/>
  <c r="AR17" i="16"/>
  <c r="AP17" i="16"/>
  <c r="AM17" i="16"/>
  <c r="AJ17" i="16"/>
  <c r="AG17" i="16"/>
  <c r="AE17" i="16"/>
  <c r="AC17" i="16"/>
  <c r="Z17" i="16"/>
  <c r="W17" i="16"/>
  <c r="U17" i="16"/>
  <c r="R17" i="16"/>
  <c r="AO125" i="15"/>
  <c r="AO124" i="15"/>
  <c r="AR124" i="15" s="1"/>
  <c r="AR118" i="15"/>
  <c r="AP118" i="15"/>
  <c r="AM118" i="15"/>
  <c r="AR117" i="15"/>
  <c r="AP117" i="15"/>
  <c r="AM117" i="15"/>
  <c r="AR116" i="15"/>
  <c r="AP116" i="15"/>
  <c r="AM116" i="15"/>
  <c r="AR115" i="15"/>
  <c r="AP115" i="15"/>
  <c r="AM115" i="15"/>
  <c r="AR114" i="15"/>
  <c r="AR119" i="15" s="1"/>
  <c r="AP114" i="15"/>
  <c r="AP119" i="15" s="1"/>
  <c r="AM114" i="15"/>
  <c r="AM119" i="15" s="1"/>
  <c r="AR108" i="15"/>
  <c r="AP108" i="15"/>
  <c r="AP109" i="15" s="1"/>
  <c r="AM108" i="15"/>
  <c r="AR107" i="15"/>
  <c r="AP107" i="15"/>
  <c r="AM107" i="15"/>
  <c r="AR106" i="15"/>
  <c r="AP106" i="15"/>
  <c r="AM106" i="15"/>
  <c r="AR105" i="15"/>
  <c r="AP105" i="15"/>
  <c r="AM105" i="15"/>
  <c r="AR104" i="15"/>
  <c r="AR109" i="15" s="1"/>
  <c r="AP104" i="15"/>
  <c r="AM104" i="15"/>
  <c r="AM109" i="15" s="1"/>
  <c r="AM99" i="15"/>
  <c r="AR98" i="15"/>
  <c r="AP98" i="15"/>
  <c r="AM98" i="15"/>
  <c r="AJ98" i="15"/>
  <c r="AR97" i="15"/>
  <c r="AP97" i="15"/>
  <c r="AM97" i="15"/>
  <c r="AJ97" i="15"/>
  <c r="AR96" i="15"/>
  <c r="AP96" i="15"/>
  <c r="AM96" i="15"/>
  <c r="AJ96" i="15"/>
  <c r="AR95" i="15"/>
  <c r="AP95" i="15"/>
  <c r="AM95" i="15"/>
  <c r="AJ95" i="15"/>
  <c r="AR94" i="15"/>
  <c r="AR99" i="15" s="1"/>
  <c r="AP94" i="15"/>
  <c r="AP99" i="15" s="1"/>
  <c r="AM94" i="15"/>
  <c r="AJ94" i="15"/>
  <c r="AR88" i="15"/>
  <c r="AP88" i="15"/>
  <c r="AM88" i="15"/>
  <c r="AR87" i="15"/>
  <c r="AP87" i="15"/>
  <c r="AM87" i="15"/>
  <c r="AR86" i="15"/>
  <c r="AP86" i="15"/>
  <c r="AM86" i="15"/>
  <c r="AR85" i="15"/>
  <c r="AP85" i="15"/>
  <c r="AM85" i="15"/>
  <c r="AR84" i="15"/>
  <c r="AP84" i="15"/>
  <c r="AM84" i="15"/>
  <c r="AR83" i="15"/>
  <c r="AP83" i="15"/>
  <c r="AM83" i="15"/>
  <c r="AR82" i="15"/>
  <c r="AP82" i="15"/>
  <c r="AM82" i="15"/>
  <c r="AR81" i="15"/>
  <c r="AP81" i="15"/>
  <c r="AM81" i="15"/>
  <c r="AR80" i="15"/>
  <c r="AP80" i="15"/>
  <c r="AM80" i="15"/>
  <c r="AR79" i="15"/>
  <c r="AP79" i="15"/>
  <c r="AM79" i="15"/>
  <c r="AR78" i="15"/>
  <c r="AP78" i="15"/>
  <c r="AM78" i="15"/>
  <c r="AR77" i="15"/>
  <c r="AP77" i="15"/>
  <c r="AM77" i="15"/>
  <c r="AR76" i="15"/>
  <c r="AP76" i="15"/>
  <c r="AM76" i="15"/>
  <c r="AR75" i="15"/>
  <c r="AP75" i="15"/>
  <c r="AM75" i="15"/>
  <c r="AR74" i="15"/>
  <c r="AP74" i="15"/>
  <c r="AM74" i="15"/>
  <c r="AR73" i="15"/>
  <c r="AP73" i="15"/>
  <c r="AM73" i="15"/>
  <c r="AR72" i="15"/>
  <c r="AP72" i="15"/>
  <c r="AM72" i="15"/>
  <c r="AR71" i="15"/>
  <c r="AP71" i="15"/>
  <c r="AM71" i="15"/>
  <c r="AR70" i="15"/>
  <c r="AP70" i="15"/>
  <c r="AM70" i="15"/>
  <c r="AR69" i="15"/>
  <c r="AR89" i="15" s="1"/>
  <c r="AP69" i="15"/>
  <c r="AP89" i="15" s="1"/>
  <c r="AM69" i="15"/>
  <c r="AM89" i="15" s="1"/>
  <c r="N64" i="15"/>
  <c r="AR63" i="15"/>
  <c r="AP63" i="15"/>
  <c r="AM63" i="15"/>
  <c r="AJ63" i="15"/>
  <c r="AG63" i="15"/>
  <c r="AE63" i="15"/>
  <c r="AC63" i="15"/>
  <c r="Z63" i="15"/>
  <c r="W63" i="15"/>
  <c r="U63" i="15"/>
  <c r="R63" i="15"/>
  <c r="AR62" i="15"/>
  <c r="AP62" i="15"/>
  <c r="AM62" i="15"/>
  <c r="AJ62" i="15"/>
  <c r="AG62" i="15"/>
  <c r="AE62" i="15"/>
  <c r="AC62" i="15"/>
  <c r="Z62" i="15"/>
  <c r="W62" i="15"/>
  <c r="U62" i="15"/>
  <c r="R62" i="15"/>
  <c r="AR61" i="15"/>
  <c r="AP61" i="15"/>
  <c r="AM61" i="15"/>
  <c r="AJ61" i="15"/>
  <c r="AG61" i="15"/>
  <c r="AE61" i="15"/>
  <c r="AC61" i="15"/>
  <c r="Z61" i="15"/>
  <c r="W61" i="15"/>
  <c r="U61" i="15"/>
  <c r="R61" i="15"/>
  <c r="AR60" i="15"/>
  <c r="AP60" i="15"/>
  <c r="AM60" i="15"/>
  <c r="AJ60" i="15"/>
  <c r="AG60" i="15"/>
  <c r="AE60" i="15"/>
  <c r="AC60" i="15"/>
  <c r="Z60" i="15"/>
  <c r="W60" i="15"/>
  <c r="U60" i="15"/>
  <c r="R60" i="15"/>
  <c r="AR59" i="15"/>
  <c r="AP59" i="15"/>
  <c r="AM59" i="15"/>
  <c r="AJ59" i="15"/>
  <c r="AG59" i="15"/>
  <c r="AG64" i="15" s="1"/>
  <c r="AE59" i="15"/>
  <c r="AC59" i="15"/>
  <c r="Z59" i="15"/>
  <c r="W59" i="15"/>
  <c r="U59" i="15"/>
  <c r="R59" i="15"/>
  <c r="AR58" i="15"/>
  <c r="AP58" i="15"/>
  <c r="AM58" i="15"/>
  <c r="AJ58" i="15"/>
  <c r="AG58" i="15"/>
  <c r="AE58" i="15"/>
  <c r="AC58" i="15"/>
  <c r="Z58" i="15"/>
  <c r="W58" i="15"/>
  <c r="U58" i="15"/>
  <c r="R58" i="15"/>
  <c r="AR57" i="15"/>
  <c r="AP57" i="15"/>
  <c r="AM57" i="15"/>
  <c r="AJ57" i="15"/>
  <c r="AG57" i="15"/>
  <c r="AE57" i="15"/>
  <c r="AC57" i="15"/>
  <c r="Z57" i="15"/>
  <c r="W57" i="15"/>
  <c r="U57" i="15"/>
  <c r="R57" i="15"/>
  <c r="AR56" i="15"/>
  <c r="AP56" i="15"/>
  <c r="AM56" i="15"/>
  <c r="AJ56" i="15"/>
  <c r="AG56" i="15"/>
  <c r="AE56" i="15"/>
  <c r="AC56" i="15"/>
  <c r="Z56" i="15"/>
  <c r="W56" i="15"/>
  <c r="U56" i="15"/>
  <c r="R56" i="15"/>
  <c r="AR55" i="15"/>
  <c r="AP55" i="15"/>
  <c r="AM55" i="15"/>
  <c r="AJ55" i="15"/>
  <c r="AG55" i="15"/>
  <c r="AE55" i="15"/>
  <c r="AC55" i="15"/>
  <c r="Z55" i="15"/>
  <c r="W55" i="15"/>
  <c r="U55" i="15"/>
  <c r="R55" i="15"/>
  <c r="AR54" i="15"/>
  <c r="AR64" i="15" s="1"/>
  <c r="AP54" i="15"/>
  <c r="AP64" i="15" s="1"/>
  <c r="AM54" i="15"/>
  <c r="AM64" i="15" s="1"/>
  <c r="AJ54" i="15"/>
  <c r="AJ64" i="15" s="1"/>
  <c r="AG54" i="15"/>
  <c r="AE54" i="15"/>
  <c r="AE64" i="15" s="1"/>
  <c r="AC54" i="15"/>
  <c r="AC64" i="15" s="1"/>
  <c r="Z54" i="15"/>
  <c r="Z64" i="15" s="1"/>
  <c r="W54" i="15"/>
  <c r="W64" i="15" s="1"/>
  <c r="U54" i="15"/>
  <c r="U64" i="15" s="1"/>
  <c r="R54" i="15"/>
  <c r="R64" i="15" s="1"/>
  <c r="N49" i="15"/>
  <c r="AR48" i="15"/>
  <c r="AP48" i="15"/>
  <c r="AM48" i="15"/>
  <c r="AJ48" i="15"/>
  <c r="AG48" i="15"/>
  <c r="AE48" i="15"/>
  <c r="AC48" i="15"/>
  <c r="Z48" i="15"/>
  <c r="W48" i="15"/>
  <c r="U48" i="15"/>
  <c r="R48" i="15"/>
  <c r="AR47" i="15"/>
  <c r="AP47" i="15"/>
  <c r="AM47" i="15"/>
  <c r="AJ47" i="15"/>
  <c r="AG47" i="15"/>
  <c r="AE47" i="15"/>
  <c r="AC47" i="15"/>
  <c r="Z47" i="15"/>
  <c r="W47" i="15"/>
  <c r="U47" i="15"/>
  <c r="R47" i="15"/>
  <c r="AR46" i="15"/>
  <c r="AP46" i="15"/>
  <c r="AM46" i="15"/>
  <c r="AJ46" i="15"/>
  <c r="AG46" i="15"/>
  <c r="AE46" i="15"/>
  <c r="AC46" i="15"/>
  <c r="Z46" i="15"/>
  <c r="W46" i="15"/>
  <c r="U46" i="15"/>
  <c r="R46" i="15"/>
  <c r="AR45" i="15"/>
  <c r="AP45" i="15"/>
  <c r="AM45" i="15"/>
  <c r="AJ45" i="15"/>
  <c r="AG45" i="15"/>
  <c r="AE45" i="15"/>
  <c r="AC45" i="15"/>
  <c r="Z45" i="15"/>
  <c r="W45" i="15"/>
  <c r="U45" i="15"/>
  <c r="R45" i="15"/>
  <c r="AR44" i="15"/>
  <c r="AP44" i="15"/>
  <c r="AM44" i="15"/>
  <c r="AM49" i="15" s="1"/>
  <c r="AJ44" i="15"/>
  <c r="AG44" i="15"/>
  <c r="AE44" i="15"/>
  <c r="AC44" i="15"/>
  <c r="Z44" i="15"/>
  <c r="W44" i="15"/>
  <c r="U44" i="15"/>
  <c r="R44" i="15"/>
  <c r="R49" i="15" s="1"/>
  <c r="AR43" i="15"/>
  <c r="AP43" i="15"/>
  <c r="AM43" i="15"/>
  <c r="AJ43" i="15"/>
  <c r="AG43" i="15"/>
  <c r="AE43" i="15"/>
  <c r="AC43" i="15"/>
  <c r="Z43" i="15"/>
  <c r="W43" i="15"/>
  <c r="U43" i="15"/>
  <c r="R43" i="15"/>
  <c r="AR42" i="15"/>
  <c r="AP42" i="15"/>
  <c r="AM42" i="15"/>
  <c r="AJ42" i="15"/>
  <c r="AG42" i="15"/>
  <c r="AE42" i="15"/>
  <c r="AC42" i="15"/>
  <c r="Z42" i="15"/>
  <c r="W42" i="15"/>
  <c r="U42" i="15"/>
  <c r="R42" i="15"/>
  <c r="AR41" i="15"/>
  <c r="AP41" i="15"/>
  <c r="AM41" i="15"/>
  <c r="AJ41" i="15"/>
  <c r="AG41" i="15"/>
  <c r="AE41" i="15"/>
  <c r="AC41" i="15"/>
  <c r="Z41" i="15"/>
  <c r="W41" i="15"/>
  <c r="U41" i="15"/>
  <c r="R41" i="15"/>
  <c r="AR40" i="15"/>
  <c r="AP40" i="15"/>
  <c r="AM40" i="15"/>
  <c r="AJ40" i="15"/>
  <c r="AG40" i="15"/>
  <c r="AE40" i="15"/>
  <c r="AC40" i="15"/>
  <c r="Z40" i="15"/>
  <c r="W40" i="15"/>
  <c r="U40" i="15"/>
  <c r="R40" i="15"/>
  <c r="AR39" i="15"/>
  <c r="AR49" i="15" s="1"/>
  <c r="AP39" i="15"/>
  <c r="AP49" i="15" s="1"/>
  <c r="AM39" i="15"/>
  <c r="AJ39" i="15"/>
  <c r="AJ49" i="15" s="1"/>
  <c r="AG39" i="15"/>
  <c r="AG49" i="15" s="1"/>
  <c r="AE39" i="15"/>
  <c r="AE49" i="15" s="1"/>
  <c r="AC39" i="15"/>
  <c r="AC49" i="15" s="1"/>
  <c r="Z39" i="15"/>
  <c r="Z49" i="15" s="1"/>
  <c r="W39" i="15"/>
  <c r="W49" i="15" s="1"/>
  <c r="U39" i="15"/>
  <c r="U49" i="15" s="1"/>
  <c r="R39" i="15"/>
  <c r="P34" i="15"/>
  <c r="AR33" i="15"/>
  <c r="AP33" i="15"/>
  <c r="AM33" i="15"/>
  <c r="AJ33" i="15"/>
  <c r="AG33" i="15"/>
  <c r="AE33" i="15"/>
  <c r="AC33" i="15"/>
  <c r="Z33" i="15"/>
  <c r="W33" i="15"/>
  <c r="U33" i="15"/>
  <c r="R33" i="15"/>
  <c r="AR32" i="15"/>
  <c r="AP32" i="15"/>
  <c r="AM32" i="15"/>
  <c r="AJ32" i="15"/>
  <c r="AG32" i="15"/>
  <c r="AE32" i="15"/>
  <c r="AC32" i="15"/>
  <c r="Z32" i="15"/>
  <c r="W32" i="15"/>
  <c r="U32" i="15"/>
  <c r="R32" i="15"/>
  <c r="AR31" i="15"/>
  <c r="AP31" i="15"/>
  <c r="AM31" i="15"/>
  <c r="AJ31" i="15"/>
  <c r="AG31" i="15"/>
  <c r="AE31" i="15"/>
  <c r="AC31" i="15"/>
  <c r="Z31" i="15"/>
  <c r="W31" i="15"/>
  <c r="U31" i="15"/>
  <c r="R31" i="15"/>
  <c r="AR30" i="15"/>
  <c r="AP30" i="15"/>
  <c r="AM30" i="15"/>
  <c r="AJ30" i="15"/>
  <c r="AG30" i="15"/>
  <c r="AE30" i="15"/>
  <c r="AC30" i="15"/>
  <c r="Z30" i="15"/>
  <c r="W30" i="15"/>
  <c r="U30" i="15"/>
  <c r="R30" i="15"/>
  <c r="AR29" i="15"/>
  <c r="AP29" i="15"/>
  <c r="AM29" i="15"/>
  <c r="AJ29" i="15"/>
  <c r="AG29" i="15"/>
  <c r="AE29" i="15"/>
  <c r="AC29" i="15"/>
  <c r="Z29" i="15"/>
  <c r="W29" i="15"/>
  <c r="U29" i="15"/>
  <c r="R29" i="15"/>
  <c r="AR28" i="15"/>
  <c r="AP28" i="15"/>
  <c r="AM28" i="15"/>
  <c r="AJ28" i="15"/>
  <c r="AG28" i="15"/>
  <c r="AE28" i="15"/>
  <c r="AC28" i="15"/>
  <c r="Z28" i="15"/>
  <c r="W28" i="15"/>
  <c r="U28" i="15"/>
  <c r="R28" i="15"/>
  <c r="AR27" i="15"/>
  <c r="AP27" i="15"/>
  <c r="AM27" i="15"/>
  <c r="AJ27" i="15"/>
  <c r="AG27" i="15"/>
  <c r="AE27" i="15"/>
  <c r="AC27" i="15"/>
  <c r="Z27" i="15"/>
  <c r="W27" i="15"/>
  <c r="U27" i="15"/>
  <c r="R27" i="15"/>
  <c r="AR26" i="15"/>
  <c r="AP26" i="15"/>
  <c r="AM26" i="15"/>
  <c r="AJ26" i="15"/>
  <c r="AG26" i="15"/>
  <c r="AE26" i="15"/>
  <c r="AC26" i="15"/>
  <c r="Z26" i="15"/>
  <c r="W26" i="15"/>
  <c r="U26" i="15"/>
  <c r="R26" i="15"/>
  <c r="AR25" i="15"/>
  <c r="AP25" i="15"/>
  <c r="AM25" i="15"/>
  <c r="AJ25" i="15"/>
  <c r="AG25" i="15"/>
  <c r="AE25" i="15"/>
  <c r="AC25" i="15"/>
  <c r="Z25" i="15"/>
  <c r="W25" i="15"/>
  <c r="U25" i="15"/>
  <c r="R25" i="15"/>
  <c r="AR24" i="15"/>
  <c r="AP24" i="15"/>
  <c r="AM24" i="15"/>
  <c r="AJ24" i="15"/>
  <c r="AG24" i="15"/>
  <c r="AE24" i="15"/>
  <c r="AC24" i="15"/>
  <c r="Z24" i="15"/>
  <c r="W24" i="15"/>
  <c r="U24" i="15"/>
  <c r="R24" i="15"/>
  <c r="AR23" i="15"/>
  <c r="AP23" i="15"/>
  <c r="AM23" i="15"/>
  <c r="AJ23" i="15"/>
  <c r="AG23" i="15"/>
  <c r="AE23" i="15"/>
  <c r="AC23" i="15"/>
  <c r="Z23" i="15"/>
  <c r="W23" i="15"/>
  <c r="U23" i="15"/>
  <c r="R23" i="15"/>
  <c r="AR22" i="15"/>
  <c r="AP22" i="15"/>
  <c r="AM22" i="15"/>
  <c r="AJ22" i="15"/>
  <c r="AG22" i="15"/>
  <c r="AE22" i="15"/>
  <c r="AC22" i="15"/>
  <c r="Z22" i="15"/>
  <c r="W22" i="15"/>
  <c r="U22" i="15"/>
  <c r="R22" i="15"/>
  <c r="AR21" i="15"/>
  <c r="AR34" i="15" s="1"/>
  <c r="AP21" i="15"/>
  <c r="AM21" i="15"/>
  <c r="AJ21" i="15"/>
  <c r="AG21" i="15"/>
  <c r="AE21" i="15"/>
  <c r="AC21" i="15"/>
  <c r="Z21" i="15"/>
  <c r="W21" i="15"/>
  <c r="W34" i="15" s="1"/>
  <c r="U21" i="15"/>
  <c r="R21" i="15"/>
  <c r="AR20" i="15"/>
  <c r="AP20" i="15"/>
  <c r="AM20" i="15"/>
  <c r="AJ20" i="15"/>
  <c r="AG20" i="15"/>
  <c r="AE20" i="15"/>
  <c r="AC20" i="15"/>
  <c r="Z20" i="15"/>
  <c r="W20" i="15"/>
  <c r="U20" i="15"/>
  <c r="R20" i="15"/>
  <c r="AR19" i="15"/>
  <c r="AP19" i="15"/>
  <c r="AM19" i="15"/>
  <c r="AJ19" i="15"/>
  <c r="AG19" i="15"/>
  <c r="AE19" i="15"/>
  <c r="AC19" i="15"/>
  <c r="Z19" i="15"/>
  <c r="W19" i="15"/>
  <c r="U19" i="15"/>
  <c r="R19" i="15"/>
  <c r="AR18" i="15"/>
  <c r="AP18" i="15"/>
  <c r="AM18" i="15"/>
  <c r="AJ18" i="15"/>
  <c r="AG18" i="15"/>
  <c r="AE18" i="15"/>
  <c r="AC18" i="15"/>
  <c r="Z18" i="15"/>
  <c r="W18" i="15"/>
  <c r="U18" i="15"/>
  <c r="R18" i="15"/>
  <c r="AR17" i="15"/>
  <c r="AP17" i="15"/>
  <c r="AP34" i="15" s="1"/>
  <c r="AM17" i="15"/>
  <c r="AM34" i="15" s="1"/>
  <c r="AJ17" i="15"/>
  <c r="AJ34" i="15" s="1"/>
  <c r="AG17" i="15"/>
  <c r="AG34" i="15" s="1"/>
  <c r="AE17" i="15"/>
  <c r="AE34" i="15" s="1"/>
  <c r="AC17" i="15"/>
  <c r="AC34" i="15" s="1"/>
  <c r="Z17" i="15"/>
  <c r="Z34" i="15" s="1"/>
  <c r="W17" i="15"/>
  <c r="U17" i="15"/>
  <c r="U34" i="15" s="1"/>
  <c r="R17" i="15"/>
  <c r="R34" i="15" s="1"/>
  <c r="AO125" i="14"/>
  <c r="AO124" i="14"/>
  <c r="AR124" i="14" s="1"/>
  <c r="AR118" i="14"/>
  <c r="AP118" i="14"/>
  <c r="AM118" i="14"/>
  <c r="AR117" i="14"/>
  <c r="AR119" i="14" s="1"/>
  <c r="AP117" i="14"/>
  <c r="AM117" i="14"/>
  <c r="AR116" i="14"/>
  <c r="AP116" i="14"/>
  <c r="AM116" i="14"/>
  <c r="AR115" i="14"/>
  <c r="AP115" i="14"/>
  <c r="AM115" i="14"/>
  <c r="AR114" i="14"/>
  <c r="AP114" i="14"/>
  <c r="AP119" i="14" s="1"/>
  <c r="AM114" i="14"/>
  <c r="AM119" i="14" s="1"/>
  <c r="AR108" i="14"/>
  <c r="AP108" i="14"/>
  <c r="AP109" i="14" s="1"/>
  <c r="AM108" i="14"/>
  <c r="AR107" i="14"/>
  <c r="AP107" i="14"/>
  <c r="AM107" i="14"/>
  <c r="AR106" i="14"/>
  <c r="AP106" i="14"/>
  <c r="AM106" i="14"/>
  <c r="AR105" i="14"/>
  <c r="AP105" i="14"/>
  <c r="AM105" i="14"/>
  <c r="AR104" i="14"/>
  <c r="AR109" i="14" s="1"/>
  <c r="AP104" i="14"/>
  <c r="AM104" i="14"/>
  <c r="AM109" i="14" s="1"/>
  <c r="AM99" i="14"/>
  <c r="AR98" i="14"/>
  <c r="AP98" i="14"/>
  <c r="AM98" i="14"/>
  <c r="AJ98" i="14"/>
  <c r="AR97" i="14"/>
  <c r="AP97" i="14"/>
  <c r="AM97" i="14"/>
  <c r="AJ97" i="14"/>
  <c r="AR96" i="14"/>
  <c r="AP96" i="14"/>
  <c r="AM96" i="14"/>
  <c r="AJ96" i="14"/>
  <c r="AR95" i="14"/>
  <c r="AP95" i="14"/>
  <c r="AM95" i="14"/>
  <c r="AJ95" i="14"/>
  <c r="AR94" i="14"/>
  <c r="AR99" i="14" s="1"/>
  <c r="AP94" i="14"/>
  <c r="AP99" i="14" s="1"/>
  <c r="AM94" i="14"/>
  <c r="AJ94" i="14"/>
  <c r="AR88" i="14"/>
  <c r="AP88" i="14"/>
  <c r="AM88" i="14"/>
  <c r="AR87" i="14"/>
  <c r="AP87" i="14"/>
  <c r="AM87" i="14"/>
  <c r="AR86" i="14"/>
  <c r="AP86" i="14"/>
  <c r="AM86" i="14"/>
  <c r="AR85" i="14"/>
  <c r="AP85" i="14"/>
  <c r="AM85" i="14"/>
  <c r="AR84" i="14"/>
  <c r="AP84" i="14"/>
  <c r="AM84" i="14"/>
  <c r="AR83" i="14"/>
  <c r="AP83" i="14"/>
  <c r="AM83" i="14"/>
  <c r="AR82" i="14"/>
  <c r="AP82" i="14"/>
  <c r="AM82" i="14"/>
  <c r="AR81" i="14"/>
  <c r="AP81" i="14"/>
  <c r="AM81" i="14"/>
  <c r="AR80" i="14"/>
  <c r="AP80" i="14"/>
  <c r="AM80" i="14"/>
  <c r="AR79" i="14"/>
  <c r="AP79" i="14"/>
  <c r="AM79" i="14"/>
  <c r="AR78" i="14"/>
  <c r="AP78" i="14"/>
  <c r="AM78" i="14"/>
  <c r="AR77" i="14"/>
  <c r="AP77" i="14"/>
  <c r="AM77" i="14"/>
  <c r="AR76" i="14"/>
  <c r="AP76" i="14"/>
  <c r="AM76" i="14"/>
  <c r="AR75" i="14"/>
  <c r="AP75" i="14"/>
  <c r="AM75" i="14"/>
  <c r="AR74" i="14"/>
  <c r="AP74" i="14"/>
  <c r="AM74" i="14"/>
  <c r="AR73" i="14"/>
  <c r="AP73" i="14"/>
  <c r="AM73" i="14"/>
  <c r="AR72" i="14"/>
  <c r="AP72" i="14"/>
  <c r="AM72" i="14"/>
  <c r="AR71" i="14"/>
  <c r="AP71" i="14"/>
  <c r="AM71" i="14"/>
  <c r="AR70" i="14"/>
  <c r="AP70" i="14"/>
  <c r="AM70" i="14"/>
  <c r="AR69" i="14"/>
  <c r="AR89" i="14" s="1"/>
  <c r="AP69" i="14"/>
  <c r="AP89" i="14" s="1"/>
  <c r="AM69" i="14"/>
  <c r="AM89" i="14" s="1"/>
  <c r="N64" i="14"/>
  <c r="AR63" i="14"/>
  <c r="AP63" i="14"/>
  <c r="AM63" i="14"/>
  <c r="AJ63" i="14"/>
  <c r="AG63" i="14"/>
  <c r="AE63" i="14"/>
  <c r="AC63" i="14"/>
  <c r="Z63" i="14"/>
  <c r="W63" i="14"/>
  <c r="U63" i="14"/>
  <c r="R63" i="14"/>
  <c r="AR62" i="14"/>
  <c r="AP62" i="14"/>
  <c r="AM62" i="14"/>
  <c r="AJ62" i="14"/>
  <c r="AG62" i="14"/>
  <c r="AE62" i="14"/>
  <c r="AC62" i="14"/>
  <c r="Z62" i="14"/>
  <c r="W62" i="14"/>
  <c r="U62" i="14"/>
  <c r="R62" i="14"/>
  <c r="AR61" i="14"/>
  <c r="AP61" i="14"/>
  <c r="AM61" i="14"/>
  <c r="AJ61" i="14"/>
  <c r="AG61" i="14"/>
  <c r="AE61" i="14"/>
  <c r="AC61" i="14"/>
  <c r="Z61" i="14"/>
  <c r="W61" i="14"/>
  <c r="U61" i="14"/>
  <c r="R61" i="14"/>
  <c r="AR60" i="14"/>
  <c r="AP60" i="14"/>
  <c r="AM60" i="14"/>
  <c r="AJ60" i="14"/>
  <c r="AG60" i="14"/>
  <c r="AE60" i="14"/>
  <c r="AC60" i="14"/>
  <c r="Z60" i="14"/>
  <c r="W60" i="14"/>
  <c r="U60" i="14"/>
  <c r="R60" i="14"/>
  <c r="AR59" i="14"/>
  <c r="AP59" i="14"/>
  <c r="AM59" i="14"/>
  <c r="AJ59" i="14"/>
  <c r="AG59" i="14"/>
  <c r="AG64" i="14" s="1"/>
  <c r="AE59" i="14"/>
  <c r="AC59" i="14"/>
  <c r="AC64" i="14" s="1"/>
  <c r="Z59" i="14"/>
  <c r="W59" i="14"/>
  <c r="U59" i="14"/>
  <c r="R59" i="14"/>
  <c r="AR58" i="14"/>
  <c r="AP58" i="14"/>
  <c r="AM58" i="14"/>
  <c r="AJ58" i="14"/>
  <c r="AG58" i="14"/>
  <c r="AE58" i="14"/>
  <c r="AC58" i="14"/>
  <c r="Z58" i="14"/>
  <c r="W58" i="14"/>
  <c r="U58" i="14"/>
  <c r="R58" i="14"/>
  <c r="AR57" i="14"/>
  <c r="AP57" i="14"/>
  <c r="AM57" i="14"/>
  <c r="AJ57" i="14"/>
  <c r="AG57" i="14"/>
  <c r="AE57" i="14"/>
  <c r="AC57" i="14"/>
  <c r="Z57" i="14"/>
  <c r="W57" i="14"/>
  <c r="U57" i="14"/>
  <c r="R57" i="14"/>
  <c r="AR56" i="14"/>
  <c r="AP56" i="14"/>
  <c r="AM56" i="14"/>
  <c r="AJ56" i="14"/>
  <c r="AG56" i="14"/>
  <c r="AE56" i="14"/>
  <c r="AC56" i="14"/>
  <c r="Z56" i="14"/>
  <c r="W56" i="14"/>
  <c r="U56" i="14"/>
  <c r="R56" i="14"/>
  <c r="AR55" i="14"/>
  <c r="AP55" i="14"/>
  <c r="AM55" i="14"/>
  <c r="AJ55" i="14"/>
  <c r="AG55" i="14"/>
  <c r="AE55" i="14"/>
  <c r="AC55" i="14"/>
  <c r="Z55" i="14"/>
  <c r="W55" i="14"/>
  <c r="U55" i="14"/>
  <c r="R55" i="14"/>
  <c r="AR54" i="14"/>
  <c r="AR64" i="14" s="1"/>
  <c r="AP54" i="14"/>
  <c r="AP64" i="14" s="1"/>
  <c r="AM54" i="14"/>
  <c r="AM64" i="14" s="1"/>
  <c r="AJ54" i="14"/>
  <c r="AJ64" i="14" s="1"/>
  <c r="AG54" i="14"/>
  <c r="AE54" i="14"/>
  <c r="AE64" i="14" s="1"/>
  <c r="AC54" i="14"/>
  <c r="Z54" i="14"/>
  <c r="Z64" i="14" s="1"/>
  <c r="W54" i="14"/>
  <c r="W64" i="14" s="1"/>
  <c r="U54" i="14"/>
  <c r="U64" i="14" s="1"/>
  <c r="R54" i="14"/>
  <c r="R64" i="14" s="1"/>
  <c r="N49" i="14"/>
  <c r="AR48" i="14"/>
  <c r="AP48" i="14"/>
  <c r="AM48" i="14"/>
  <c r="AJ48" i="14"/>
  <c r="AG48" i="14"/>
  <c r="AE48" i="14"/>
  <c r="AC48" i="14"/>
  <c r="Z48" i="14"/>
  <c r="W48" i="14"/>
  <c r="U48" i="14"/>
  <c r="R48" i="14"/>
  <c r="AR47" i="14"/>
  <c r="AP47" i="14"/>
  <c r="AM47" i="14"/>
  <c r="AJ47" i="14"/>
  <c r="AG47" i="14"/>
  <c r="AE47" i="14"/>
  <c r="AC47" i="14"/>
  <c r="Z47" i="14"/>
  <c r="W47" i="14"/>
  <c r="U47" i="14"/>
  <c r="R47" i="14"/>
  <c r="AR46" i="14"/>
  <c r="AP46" i="14"/>
  <c r="AM46" i="14"/>
  <c r="AJ46" i="14"/>
  <c r="AG46" i="14"/>
  <c r="AE46" i="14"/>
  <c r="AC46" i="14"/>
  <c r="Z46" i="14"/>
  <c r="W46" i="14"/>
  <c r="U46" i="14"/>
  <c r="R46" i="14"/>
  <c r="AR45" i="14"/>
  <c r="AP45" i="14"/>
  <c r="AM45" i="14"/>
  <c r="AJ45" i="14"/>
  <c r="AG45" i="14"/>
  <c r="AE45" i="14"/>
  <c r="AC45" i="14"/>
  <c r="Z45" i="14"/>
  <c r="W45" i="14"/>
  <c r="U45" i="14"/>
  <c r="R45" i="14"/>
  <c r="AR44" i="14"/>
  <c r="AP44" i="14"/>
  <c r="AM44" i="14"/>
  <c r="AM49" i="14" s="1"/>
  <c r="AJ44" i="14"/>
  <c r="AG44" i="14"/>
  <c r="AG49" i="14" s="1"/>
  <c r="AE44" i="14"/>
  <c r="AC44" i="14"/>
  <c r="Z44" i="14"/>
  <c r="W44" i="14"/>
  <c r="U44" i="14"/>
  <c r="R44" i="14"/>
  <c r="R49" i="14" s="1"/>
  <c r="AR43" i="14"/>
  <c r="AP43" i="14"/>
  <c r="AM43" i="14"/>
  <c r="AJ43" i="14"/>
  <c r="AG43" i="14"/>
  <c r="AE43" i="14"/>
  <c r="AC43" i="14"/>
  <c r="Z43" i="14"/>
  <c r="W43" i="14"/>
  <c r="U43" i="14"/>
  <c r="R43" i="14"/>
  <c r="AR42" i="14"/>
  <c r="AP42" i="14"/>
  <c r="AM42" i="14"/>
  <c r="AJ42" i="14"/>
  <c r="AG42" i="14"/>
  <c r="AE42" i="14"/>
  <c r="AC42" i="14"/>
  <c r="Z42" i="14"/>
  <c r="W42" i="14"/>
  <c r="U42" i="14"/>
  <c r="R42" i="14"/>
  <c r="AR41" i="14"/>
  <c r="AP41" i="14"/>
  <c r="AM41" i="14"/>
  <c r="AJ41" i="14"/>
  <c r="AG41" i="14"/>
  <c r="AE41" i="14"/>
  <c r="AC41" i="14"/>
  <c r="Z41" i="14"/>
  <c r="W41" i="14"/>
  <c r="U41" i="14"/>
  <c r="R41" i="14"/>
  <c r="AR40" i="14"/>
  <c r="AP40" i="14"/>
  <c r="AM40" i="14"/>
  <c r="AJ40" i="14"/>
  <c r="AG40" i="14"/>
  <c r="AE40" i="14"/>
  <c r="AC40" i="14"/>
  <c r="Z40" i="14"/>
  <c r="W40" i="14"/>
  <c r="U40" i="14"/>
  <c r="R40" i="14"/>
  <c r="AR39" i="14"/>
  <c r="AR49" i="14" s="1"/>
  <c r="AP39" i="14"/>
  <c r="AP49" i="14" s="1"/>
  <c r="AM39" i="14"/>
  <c r="AJ39" i="14"/>
  <c r="AJ49" i="14" s="1"/>
  <c r="AG39" i="14"/>
  <c r="AE39" i="14"/>
  <c r="AE49" i="14" s="1"/>
  <c r="AC39" i="14"/>
  <c r="AC49" i="14" s="1"/>
  <c r="Z39" i="14"/>
  <c r="Z49" i="14" s="1"/>
  <c r="W39" i="14"/>
  <c r="W49" i="14" s="1"/>
  <c r="U39" i="14"/>
  <c r="U49" i="14" s="1"/>
  <c r="R39" i="14"/>
  <c r="P34" i="14"/>
  <c r="AR33" i="14"/>
  <c r="AP33" i="14"/>
  <c r="AM33" i="14"/>
  <c r="AJ33" i="14"/>
  <c r="AG33" i="14"/>
  <c r="AE33" i="14"/>
  <c r="AC33" i="14"/>
  <c r="Z33" i="14"/>
  <c r="W33" i="14"/>
  <c r="U33" i="14"/>
  <c r="R33" i="14"/>
  <c r="AR32" i="14"/>
  <c r="AP32" i="14"/>
  <c r="AM32" i="14"/>
  <c r="AJ32" i="14"/>
  <c r="AG32" i="14"/>
  <c r="AE32" i="14"/>
  <c r="AC32" i="14"/>
  <c r="Z32" i="14"/>
  <c r="W32" i="14"/>
  <c r="U32" i="14"/>
  <c r="R32" i="14"/>
  <c r="AR31" i="14"/>
  <c r="AP31" i="14"/>
  <c r="AM31" i="14"/>
  <c r="AJ31" i="14"/>
  <c r="AG31" i="14"/>
  <c r="AE31" i="14"/>
  <c r="AC31" i="14"/>
  <c r="Z31" i="14"/>
  <c r="W31" i="14"/>
  <c r="U31" i="14"/>
  <c r="R31" i="14"/>
  <c r="AR30" i="14"/>
  <c r="AP30" i="14"/>
  <c r="AM30" i="14"/>
  <c r="AJ30" i="14"/>
  <c r="AG30" i="14"/>
  <c r="AE30" i="14"/>
  <c r="AC30" i="14"/>
  <c r="Z30" i="14"/>
  <c r="W30" i="14"/>
  <c r="U30" i="14"/>
  <c r="R30" i="14"/>
  <c r="AR29" i="14"/>
  <c r="AP29" i="14"/>
  <c r="AM29" i="14"/>
  <c r="AJ29" i="14"/>
  <c r="AG29" i="14"/>
  <c r="AE29" i="14"/>
  <c r="AC29" i="14"/>
  <c r="Z29" i="14"/>
  <c r="W29" i="14"/>
  <c r="U29" i="14"/>
  <c r="R29" i="14"/>
  <c r="AR28" i="14"/>
  <c r="AP28" i="14"/>
  <c r="AM28" i="14"/>
  <c r="AJ28" i="14"/>
  <c r="AG28" i="14"/>
  <c r="AE28" i="14"/>
  <c r="AC28" i="14"/>
  <c r="Z28" i="14"/>
  <c r="W28" i="14"/>
  <c r="U28" i="14"/>
  <c r="R28" i="14"/>
  <c r="AR27" i="14"/>
  <c r="AP27" i="14"/>
  <c r="AM27" i="14"/>
  <c r="AJ27" i="14"/>
  <c r="AG27" i="14"/>
  <c r="AE27" i="14"/>
  <c r="AC27" i="14"/>
  <c r="Z27" i="14"/>
  <c r="W27" i="14"/>
  <c r="U27" i="14"/>
  <c r="R27" i="14"/>
  <c r="AR26" i="14"/>
  <c r="AP26" i="14"/>
  <c r="AM26" i="14"/>
  <c r="AJ26" i="14"/>
  <c r="AG26" i="14"/>
  <c r="AE26" i="14"/>
  <c r="AC26" i="14"/>
  <c r="Z26" i="14"/>
  <c r="W26" i="14"/>
  <c r="U26" i="14"/>
  <c r="R26" i="14"/>
  <c r="AR25" i="14"/>
  <c r="AP25" i="14"/>
  <c r="AM25" i="14"/>
  <c r="AJ25" i="14"/>
  <c r="AG25" i="14"/>
  <c r="AE25" i="14"/>
  <c r="AC25" i="14"/>
  <c r="Z25" i="14"/>
  <c r="W25" i="14"/>
  <c r="U25" i="14"/>
  <c r="R25" i="14"/>
  <c r="AR24" i="14"/>
  <c r="AP24" i="14"/>
  <c r="AM24" i="14"/>
  <c r="AJ24" i="14"/>
  <c r="AG24" i="14"/>
  <c r="AE24" i="14"/>
  <c r="AC24" i="14"/>
  <c r="Z24" i="14"/>
  <c r="W24" i="14"/>
  <c r="U24" i="14"/>
  <c r="R24" i="14"/>
  <c r="AR23" i="14"/>
  <c r="AP23" i="14"/>
  <c r="AM23" i="14"/>
  <c r="AJ23" i="14"/>
  <c r="AG23" i="14"/>
  <c r="AE23" i="14"/>
  <c r="AC23" i="14"/>
  <c r="Z23" i="14"/>
  <c r="W23" i="14"/>
  <c r="U23" i="14"/>
  <c r="R23" i="14"/>
  <c r="AR22" i="14"/>
  <c r="AP22" i="14"/>
  <c r="AM22" i="14"/>
  <c r="AJ22" i="14"/>
  <c r="AG22" i="14"/>
  <c r="AE22" i="14"/>
  <c r="AC22" i="14"/>
  <c r="Z22" i="14"/>
  <c r="W22" i="14"/>
  <c r="U22" i="14"/>
  <c r="R22" i="14"/>
  <c r="AR21" i="14"/>
  <c r="AR34" i="14" s="1"/>
  <c r="AP21" i="14"/>
  <c r="AM21" i="14"/>
  <c r="AM34" i="14" s="1"/>
  <c r="AJ21" i="14"/>
  <c r="AG21" i="14"/>
  <c r="AE21" i="14"/>
  <c r="AC21" i="14"/>
  <c r="Z21" i="14"/>
  <c r="W21" i="14"/>
  <c r="W34" i="14" s="1"/>
  <c r="U21" i="14"/>
  <c r="R21" i="14"/>
  <c r="R34" i="14" s="1"/>
  <c r="AR20" i="14"/>
  <c r="AP20" i="14"/>
  <c r="AM20" i="14"/>
  <c r="AJ20" i="14"/>
  <c r="AG20" i="14"/>
  <c r="AE20" i="14"/>
  <c r="AC20" i="14"/>
  <c r="Z20" i="14"/>
  <c r="W20" i="14"/>
  <c r="U20" i="14"/>
  <c r="R20" i="14"/>
  <c r="AR19" i="14"/>
  <c r="AP19" i="14"/>
  <c r="AM19" i="14"/>
  <c r="AJ19" i="14"/>
  <c r="AG19" i="14"/>
  <c r="AE19" i="14"/>
  <c r="AC19" i="14"/>
  <c r="Z19" i="14"/>
  <c r="W19" i="14"/>
  <c r="U19" i="14"/>
  <c r="R19" i="14"/>
  <c r="AR18" i="14"/>
  <c r="AP18" i="14"/>
  <c r="AM18" i="14"/>
  <c r="AJ18" i="14"/>
  <c r="AG18" i="14"/>
  <c r="AE18" i="14"/>
  <c r="AC18" i="14"/>
  <c r="Z18" i="14"/>
  <c r="W18" i="14"/>
  <c r="U18" i="14"/>
  <c r="R18" i="14"/>
  <c r="AR17" i="14"/>
  <c r="AP17" i="14"/>
  <c r="AP34" i="14" s="1"/>
  <c r="AM17" i="14"/>
  <c r="AJ17" i="14"/>
  <c r="AJ34" i="14" s="1"/>
  <c r="AG17" i="14"/>
  <c r="AG34" i="14" s="1"/>
  <c r="AE17" i="14"/>
  <c r="AE34" i="14" s="1"/>
  <c r="AC17" i="14"/>
  <c r="AC34" i="14" s="1"/>
  <c r="Z17" i="14"/>
  <c r="Z34" i="14" s="1"/>
  <c r="W17" i="14"/>
  <c r="U17" i="14"/>
  <c r="U34" i="14" s="1"/>
  <c r="R17" i="14"/>
  <c r="AO125" i="13"/>
  <c r="AO124" i="13"/>
  <c r="AR124" i="13" s="1"/>
  <c r="AR118" i="13"/>
  <c r="AP118" i="13"/>
  <c r="AM118" i="13"/>
  <c r="AR117" i="13"/>
  <c r="AR119" i="13" s="1"/>
  <c r="AP117" i="13"/>
  <c r="AM117" i="13"/>
  <c r="AR116" i="13"/>
  <c r="AP116" i="13"/>
  <c r="AM116" i="13"/>
  <c r="AR115" i="13"/>
  <c r="AP115" i="13"/>
  <c r="AM115" i="13"/>
  <c r="AR114" i="13"/>
  <c r="AP114" i="13"/>
  <c r="AP119" i="13" s="1"/>
  <c r="AM114" i="13"/>
  <c r="AM119" i="13" s="1"/>
  <c r="AR108" i="13"/>
  <c r="AP108" i="13"/>
  <c r="AP109" i="13" s="1"/>
  <c r="AM108" i="13"/>
  <c r="AR107" i="13"/>
  <c r="AP107" i="13"/>
  <c r="AM107" i="13"/>
  <c r="AR106" i="13"/>
  <c r="AP106" i="13"/>
  <c r="AM106" i="13"/>
  <c r="AR105" i="13"/>
  <c r="AP105" i="13"/>
  <c r="AM105" i="13"/>
  <c r="AR104" i="13"/>
  <c r="AR109" i="13" s="1"/>
  <c r="AP104" i="13"/>
  <c r="AM104" i="13"/>
  <c r="AM109" i="13" s="1"/>
  <c r="AM99" i="13"/>
  <c r="AR98" i="13"/>
  <c r="AP98" i="13"/>
  <c r="AM98" i="13"/>
  <c r="AJ98" i="13"/>
  <c r="AR97" i="13"/>
  <c r="AP97" i="13"/>
  <c r="AM97" i="13"/>
  <c r="AJ97" i="13"/>
  <c r="AR96" i="13"/>
  <c r="AP96" i="13"/>
  <c r="AM96" i="13"/>
  <c r="AJ96" i="13"/>
  <c r="AR95" i="13"/>
  <c r="AP95" i="13"/>
  <c r="AM95" i="13"/>
  <c r="AJ95" i="13"/>
  <c r="AR94" i="13"/>
  <c r="AR99" i="13" s="1"/>
  <c r="AP94" i="13"/>
  <c r="AP99" i="13" s="1"/>
  <c r="AM94" i="13"/>
  <c r="AJ94" i="13"/>
  <c r="AR88" i="13"/>
  <c r="AP88" i="13"/>
  <c r="AM88" i="13"/>
  <c r="AR87" i="13"/>
  <c r="AP87" i="13"/>
  <c r="AM87" i="13"/>
  <c r="AR86" i="13"/>
  <c r="AP86" i="13"/>
  <c r="AM86" i="13"/>
  <c r="AR85" i="13"/>
  <c r="AP85" i="13"/>
  <c r="AM85" i="13"/>
  <c r="AR84" i="13"/>
  <c r="AP84" i="13"/>
  <c r="AM84" i="13"/>
  <c r="AR83" i="13"/>
  <c r="AP83" i="13"/>
  <c r="AM83" i="13"/>
  <c r="AR82" i="13"/>
  <c r="AP82" i="13"/>
  <c r="AM82" i="13"/>
  <c r="AR81" i="13"/>
  <c r="AP81" i="13"/>
  <c r="AM81" i="13"/>
  <c r="AR80" i="13"/>
  <c r="AP80" i="13"/>
  <c r="AM80" i="13"/>
  <c r="AR79" i="13"/>
  <c r="AP79" i="13"/>
  <c r="AM79" i="13"/>
  <c r="AR78" i="13"/>
  <c r="AP78" i="13"/>
  <c r="AM78" i="13"/>
  <c r="AR77" i="13"/>
  <c r="AP77" i="13"/>
  <c r="AM77" i="13"/>
  <c r="AR76" i="13"/>
  <c r="AP76" i="13"/>
  <c r="AM76" i="13"/>
  <c r="AR75" i="13"/>
  <c r="AP75" i="13"/>
  <c r="AM75" i="13"/>
  <c r="AR74" i="13"/>
  <c r="AP74" i="13"/>
  <c r="AM74" i="13"/>
  <c r="AR73" i="13"/>
  <c r="AP73" i="13"/>
  <c r="AM73" i="13"/>
  <c r="AR72" i="13"/>
  <c r="AR89" i="13" s="1"/>
  <c r="AP72" i="13"/>
  <c r="AM72" i="13"/>
  <c r="AR71" i="13"/>
  <c r="AP71" i="13"/>
  <c r="AM71" i="13"/>
  <c r="AR70" i="13"/>
  <c r="AP70" i="13"/>
  <c r="AM70" i="13"/>
  <c r="AR69" i="13"/>
  <c r="AP69" i="13"/>
  <c r="AP89" i="13" s="1"/>
  <c r="AM69" i="13"/>
  <c r="AM89" i="13" s="1"/>
  <c r="N64" i="13"/>
  <c r="AR63" i="13"/>
  <c r="AP63" i="13"/>
  <c r="AM63" i="13"/>
  <c r="AJ63" i="13"/>
  <c r="AG63" i="13"/>
  <c r="AE63" i="13"/>
  <c r="AC63" i="13"/>
  <c r="Z63" i="13"/>
  <c r="W63" i="13"/>
  <c r="U63" i="13"/>
  <c r="R63" i="13"/>
  <c r="AR62" i="13"/>
  <c r="AP62" i="13"/>
  <c r="AM62" i="13"/>
  <c r="AJ62" i="13"/>
  <c r="AG62" i="13"/>
  <c r="AE62" i="13"/>
  <c r="AC62" i="13"/>
  <c r="Z62" i="13"/>
  <c r="W62" i="13"/>
  <c r="U62" i="13"/>
  <c r="R62" i="13"/>
  <c r="AR61" i="13"/>
  <c r="AP61" i="13"/>
  <c r="AM61" i="13"/>
  <c r="AJ61" i="13"/>
  <c r="AG61" i="13"/>
  <c r="AE61" i="13"/>
  <c r="AC61" i="13"/>
  <c r="Z61" i="13"/>
  <c r="W61" i="13"/>
  <c r="U61" i="13"/>
  <c r="R61" i="13"/>
  <c r="AR60" i="13"/>
  <c r="AP60" i="13"/>
  <c r="AM60" i="13"/>
  <c r="AJ60" i="13"/>
  <c r="AG60" i="13"/>
  <c r="AE60" i="13"/>
  <c r="AC60" i="13"/>
  <c r="Z60" i="13"/>
  <c r="W60" i="13"/>
  <c r="U60" i="13"/>
  <c r="R60" i="13"/>
  <c r="AR59" i="13"/>
  <c r="AP59" i="13"/>
  <c r="AM59" i="13"/>
  <c r="AJ59" i="13"/>
  <c r="AG59" i="13"/>
  <c r="AG64" i="13" s="1"/>
  <c r="AE59" i="13"/>
  <c r="AC59" i="13"/>
  <c r="AC64" i="13" s="1"/>
  <c r="Z59" i="13"/>
  <c r="W59" i="13"/>
  <c r="U59" i="13"/>
  <c r="R59" i="13"/>
  <c r="AR58" i="13"/>
  <c r="AP58" i="13"/>
  <c r="AM58" i="13"/>
  <c r="AJ58" i="13"/>
  <c r="AG58" i="13"/>
  <c r="AE58" i="13"/>
  <c r="AC58" i="13"/>
  <c r="Z58" i="13"/>
  <c r="W58" i="13"/>
  <c r="U58" i="13"/>
  <c r="R58" i="13"/>
  <c r="AR57" i="13"/>
  <c r="AP57" i="13"/>
  <c r="AM57" i="13"/>
  <c r="AJ57" i="13"/>
  <c r="AG57" i="13"/>
  <c r="AE57" i="13"/>
  <c r="AC57" i="13"/>
  <c r="Z57" i="13"/>
  <c r="W57" i="13"/>
  <c r="U57" i="13"/>
  <c r="R57" i="13"/>
  <c r="AR56" i="13"/>
  <c r="AP56" i="13"/>
  <c r="AM56" i="13"/>
  <c r="AJ56" i="13"/>
  <c r="AG56" i="13"/>
  <c r="AE56" i="13"/>
  <c r="AC56" i="13"/>
  <c r="Z56" i="13"/>
  <c r="W56" i="13"/>
  <c r="U56" i="13"/>
  <c r="R56" i="13"/>
  <c r="AR55" i="13"/>
  <c r="AP55" i="13"/>
  <c r="AM55" i="13"/>
  <c r="AJ55" i="13"/>
  <c r="AG55" i="13"/>
  <c r="AE55" i="13"/>
  <c r="AC55" i="13"/>
  <c r="Z55" i="13"/>
  <c r="W55" i="13"/>
  <c r="U55" i="13"/>
  <c r="R55" i="13"/>
  <c r="AR54" i="13"/>
  <c r="AR64" i="13" s="1"/>
  <c r="AP54" i="13"/>
  <c r="AP64" i="13" s="1"/>
  <c r="AM54" i="13"/>
  <c r="AM64" i="13" s="1"/>
  <c r="AJ54" i="13"/>
  <c r="AJ64" i="13" s="1"/>
  <c r="AG54" i="13"/>
  <c r="AE54" i="13"/>
  <c r="AE64" i="13" s="1"/>
  <c r="AC54" i="13"/>
  <c r="Z54" i="13"/>
  <c r="Z64" i="13" s="1"/>
  <c r="W54" i="13"/>
  <c r="W64" i="13" s="1"/>
  <c r="U54" i="13"/>
  <c r="U64" i="13" s="1"/>
  <c r="R54" i="13"/>
  <c r="R64" i="13" s="1"/>
  <c r="N49" i="13"/>
  <c r="AR48" i="13"/>
  <c r="AP48" i="13"/>
  <c r="AM48" i="13"/>
  <c r="AJ48" i="13"/>
  <c r="AG48" i="13"/>
  <c r="AE48" i="13"/>
  <c r="AC48" i="13"/>
  <c r="Z48" i="13"/>
  <c r="W48" i="13"/>
  <c r="U48" i="13"/>
  <c r="R48" i="13"/>
  <c r="AR47" i="13"/>
  <c r="AP47" i="13"/>
  <c r="AM47" i="13"/>
  <c r="AJ47" i="13"/>
  <c r="AG47" i="13"/>
  <c r="AE47" i="13"/>
  <c r="AC47" i="13"/>
  <c r="Z47" i="13"/>
  <c r="W47" i="13"/>
  <c r="U47" i="13"/>
  <c r="R47" i="13"/>
  <c r="AR46" i="13"/>
  <c r="AP46" i="13"/>
  <c r="AM46" i="13"/>
  <c r="AJ46" i="13"/>
  <c r="AG46" i="13"/>
  <c r="AE46" i="13"/>
  <c r="AC46" i="13"/>
  <c r="Z46" i="13"/>
  <c r="W46" i="13"/>
  <c r="U46" i="13"/>
  <c r="R46" i="13"/>
  <c r="AR45" i="13"/>
  <c r="AP45" i="13"/>
  <c r="AM45" i="13"/>
  <c r="AJ45" i="13"/>
  <c r="AG45" i="13"/>
  <c r="AE45" i="13"/>
  <c r="AC45" i="13"/>
  <c r="Z45" i="13"/>
  <c r="W45" i="13"/>
  <c r="U45" i="13"/>
  <c r="R45" i="13"/>
  <c r="AR44" i="13"/>
  <c r="AP44" i="13"/>
  <c r="AM44" i="13"/>
  <c r="AM49" i="13" s="1"/>
  <c r="AJ44" i="13"/>
  <c r="AG44" i="13"/>
  <c r="AG49" i="13" s="1"/>
  <c r="AE44" i="13"/>
  <c r="AC44" i="13"/>
  <c r="Z44" i="13"/>
  <c r="W44" i="13"/>
  <c r="U44" i="13"/>
  <c r="R44" i="13"/>
  <c r="R49" i="13" s="1"/>
  <c r="AR43" i="13"/>
  <c r="AP43" i="13"/>
  <c r="AM43" i="13"/>
  <c r="AJ43" i="13"/>
  <c r="AG43" i="13"/>
  <c r="AE43" i="13"/>
  <c r="AC43" i="13"/>
  <c r="Z43" i="13"/>
  <c r="W43" i="13"/>
  <c r="U43" i="13"/>
  <c r="R43" i="13"/>
  <c r="AR42" i="13"/>
  <c r="AP42" i="13"/>
  <c r="AM42" i="13"/>
  <c r="AJ42" i="13"/>
  <c r="AG42" i="13"/>
  <c r="AE42" i="13"/>
  <c r="AC42" i="13"/>
  <c r="Z42" i="13"/>
  <c r="W42" i="13"/>
  <c r="U42" i="13"/>
  <c r="R42" i="13"/>
  <c r="AR41" i="13"/>
  <c r="AP41" i="13"/>
  <c r="AM41" i="13"/>
  <c r="AJ41" i="13"/>
  <c r="AG41" i="13"/>
  <c r="AE41" i="13"/>
  <c r="AC41" i="13"/>
  <c r="Z41" i="13"/>
  <c r="W41" i="13"/>
  <c r="U41" i="13"/>
  <c r="R41" i="13"/>
  <c r="AR40" i="13"/>
  <c r="AP40" i="13"/>
  <c r="AM40" i="13"/>
  <c r="AJ40" i="13"/>
  <c r="AG40" i="13"/>
  <c r="AE40" i="13"/>
  <c r="AC40" i="13"/>
  <c r="Z40" i="13"/>
  <c r="W40" i="13"/>
  <c r="U40" i="13"/>
  <c r="R40" i="13"/>
  <c r="AR39" i="13"/>
  <c r="AR49" i="13" s="1"/>
  <c r="AP39" i="13"/>
  <c r="AP49" i="13" s="1"/>
  <c r="AM39" i="13"/>
  <c r="AJ39" i="13"/>
  <c r="AJ49" i="13" s="1"/>
  <c r="AG39" i="13"/>
  <c r="AE39" i="13"/>
  <c r="AE49" i="13" s="1"/>
  <c r="AC39" i="13"/>
  <c r="AC49" i="13" s="1"/>
  <c r="Z39" i="13"/>
  <c r="Z49" i="13" s="1"/>
  <c r="W39" i="13"/>
  <c r="W49" i="13" s="1"/>
  <c r="U39" i="13"/>
  <c r="U49" i="13" s="1"/>
  <c r="R39" i="13"/>
  <c r="P34" i="13"/>
  <c r="AR33" i="13"/>
  <c r="AP33" i="13"/>
  <c r="AM33" i="13"/>
  <c r="AJ33" i="13"/>
  <c r="AG33" i="13"/>
  <c r="AE33" i="13"/>
  <c r="AC33" i="13"/>
  <c r="Z33" i="13"/>
  <c r="W33" i="13"/>
  <c r="U33" i="13"/>
  <c r="R33" i="13"/>
  <c r="AR32" i="13"/>
  <c r="AP32" i="13"/>
  <c r="AM32" i="13"/>
  <c r="AJ32" i="13"/>
  <c r="AG32" i="13"/>
  <c r="AE32" i="13"/>
  <c r="AC32" i="13"/>
  <c r="Z32" i="13"/>
  <c r="W32" i="13"/>
  <c r="U32" i="13"/>
  <c r="R32" i="13"/>
  <c r="AR31" i="13"/>
  <c r="AP31" i="13"/>
  <c r="AM31" i="13"/>
  <c r="AJ31" i="13"/>
  <c r="AG31" i="13"/>
  <c r="AE31" i="13"/>
  <c r="AC31" i="13"/>
  <c r="Z31" i="13"/>
  <c r="W31" i="13"/>
  <c r="U31" i="13"/>
  <c r="R31" i="13"/>
  <c r="AR30" i="13"/>
  <c r="AP30" i="13"/>
  <c r="AM30" i="13"/>
  <c r="AJ30" i="13"/>
  <c r="AG30" i="13"/>
  <c r="AE30" i="13"/>
  <c r="AC30" i="13"/>
  <c r="Z30" i="13"/>
  <c r="W30" i="13"/>
  <c r="U30" i="13"/>
  <c r="R30" i="13"/>
  <c r="AR29" i="13"/>
  <c r="AP29" i="13"/>
  <c r="AM29" i="13"/>
  <c r="AJ29" i="13"/>
  <c r="AG29" i="13"/>
  <c r="AE29" i="13"/>
  <c r="AC29" i="13"/>
  <c r="Z29" i="13"/>
  <c r="W29" i="13"/>
  <c r="U29" i="13"/>
  <c r="R29" i="13"/>
  <c r="AR28" i="13"/>
  <c r="AP28" i="13"/>
  <c r="AM28" i="13"/>
  <c r="AJ28" i="13"/>
  <c r="AG28" i="13"/>
  <c r="AE28" i="13"/>
  <c r="AC28" i="13"/>
  <c r="Z28" i="13"/>
  <c r="W28" i="13"/>
  <c r="U28" i="13"/>
  <c r="R28" i="13"/>
  <c r="AR27" i="13"/>
  <c r="AP27" i="13"/>
  <c r="AM27" i="13"/>
  <c r="AJ27" i="13"/>
  <c r="AG27" i="13"/>
  <c r="AE27" i="13"/>
  <c r="AC27" i="13"/>
  <c r="Z27" i="13"/>
  <c r="W27" i="13"/>
  <c r="U27" i="13"/>
  <c r="R27" i="13"/>
  <c r="AR26" i="13"/>
  <c r="AP26" i="13"/>
  <c r="AM26" i="13"/>
  <c r="AJ26" i="13"/>
  <c r="AG26" i="13"/>
  <c r="AE26" i="13"/>
  <c r="AC26" i="13"/>
  <c r="Z26" i="13"/>
  <c r="W26" i="13"/>
  <c r="U26" i="13"/>
  <c r="R26" i="13"/>
  <c r="AR25" i="13"/>
  <c r="AP25" i="13"/>
  <c r="AM25" i="13"/>
  <c r="AJ25" i="13"/>
  <c r="AG25" i="13"/>
  <c r="AE25" i="13"/>
  <c r="AC25" i="13"/>
  <c r="Z25" i="13"/>
  <c r="W25" i="13"/>
  <c r="U25" i="13"/>
  <c r="R25" i="13"/>
  <c r="AR24" i="13"/>
  <c r="AP24" i="13"/>
  <c r="AM24" i="13"/>
  <c r="AJ24" i="13"/>
  <c r="AG24" i="13"/>
  <c r="AE24" i="13"/>
  <c r="AC24" i="13"/>
  <c r="Z24" i="13"/>
  <c r="W24" i="13"/>
  <c r="U24" i="13"/>
  <c r="R24" i="13"/>
  <c r="AR23" i="13"/>
  <c r="AP23" i="13"/>
  <c r="AM23" i="13"/>
  <c r="AJ23" i="13"/>
  <c r="AG23" i="13"/>
  <c r="AE23" i="13"/>
  <c r="AC23" i="13"/>
  <c r="Z23" i="13"/>
  <c r="W23" i="13"/>
  <c r="U23" i="13"/>
  <c r="R23" i="13"/>
  <c r="AR22" i="13"/>
  <c r="AP22" i="13"/>
  <c r="AM22" i="13"/>
  <c r="AJ22" i="13"/>
  <c r="AG22" i="13"/>
  <c r="AE22" i="13"/>
  <c r="AC22" i="13"/>
  <c r="Z22" i="13"/>
  <c r="W22" i="13"/>
  <c r="U22" i="13"/>
  <c r="R22" i="13"/>
  <c r="AR21" i="13"/>
  <c r="AR34" i="13" s="1"/>
  <c r="AP21" i="13"/>
  <c r="AM21" i="13"/>
  <c r="AM34" i="13" s="1"/>
  <c r="AJ21" i="13"/>
  <c r="AG21" i="13"/>
  <c r="AE21" i="13"/>
  <c r="AC21" i="13"/>
  <c r="Z21" i="13"/>
  <c r="W21" i="13"/>
  <c r="W34" i="13" s="1"/>
  <c r="U21" i="13"/>
  <c r="R21" i="13"/>
  <c r="R34" i="13" s="1"/>
  <c r="AR20" i="13"/>
  <c r="AP20" i="13"/>
  <c r="AM20" i="13"/>
  <c r="AJ20" i="13"/>
  <c r="AG20" i="13"/>
  <c r="AE20" i="13"/>
  <c r="AC20" i="13"/>
  <c r="Z20" i="13"/>
  <c r="W20" i="13"/>
  <c r="U20" i="13"/>
  <c r="R20" i="13"/>
  <c r="AR19" i="13"/>
  <c r="AP19" i="13"/>
  <c r="AM19" i="13"/>
  <c r="AJ19" i="13"/>
  <c r="AG19" i="13"/>
  <c r="AE19" i="13"/>
  <c r="AC19" i="13"/>
  <c r="Z19" i="13"/>
  <c r="W19" i="13"/>
  <c r="U19" i="13"/>
  <c r="R19" i="13"/>
  <c r="AR18" i="13"/>
  <c r="AP18" i="13"/>
  <c r="AM18" i="13"/>
  <c r="AJ18" i="13"/>
  <c r="AG18" i="13"/>
  <c r="AE18" i="13"/>
  <c r="AC18" i="13"/>
  <c r="Z18" i="13"/>
  <c r="W18" i="13"/>
  <c r="U18" i="13"/>
  <c r="R18" i="13"/>
  <c r="AR17" i="13"/>
  <c r="AP17" i="13"/>
  <c r="AP34" i="13" s="1"/>
  <c r="AM17" i="13"/>
  <c r="AJ17" i="13"/>
  <c r="AJ34" i="13" s="1"/>
  <c r="AG17" i="13"/>
  <c r="AG34" i="13" s="1"/>
  <c r="AE17" i="13"/>
  <c r="AE34" i="13" s="1"/>
  <c r="AC17" i="13"/>
  <c r="AC34" i="13" s="1"/>
  <c r="Z17" i="13"/>
  <c r="Z34" i="13" s="1"/>
  <c r="W17" i="13"/>
  <c r="U17" i="13"/>
  <c r="U34" i="13" s="1"/>
  <c r="R17" i="13"/>
  <c r="AO125" i="12"/>
  <c r="AO124" i="12"/>
  <c r="AR124" i="12" s="1"/>
  <c r="AR118" i="12"/>
  <c r="AP118" i="12"/>
  <c r="AM118" i="12"/>
  <c r="AR117" i="12"/>
  <c r="AP117" i="12"/>
  <c r="AM117" i="12"/>
  <c r="AR116" i="12"/>
  <c r="AP116" i="12"/>
  <c r="AM116" i="12"/>
  <c r="AR115" i="12"/>
  <c r="AP115" i="12"/>
  <c r="AM115" i="12"/>
  <c r="AR114" i="12"/>
  <c r="AR119" i="12" s="1"/>
  <c r="AP114" i="12"/>
  <c r="AP119" i="12" s="1"/>
  <c r="AM114" i="12"/>
  <c r="AM119" i="12" s="1"/>
  <c r="AR108" i="12"/>
  <c r="AP108" i="12"/>
  <c r="AP109" i="12" s="1"/>
  <c r="AM108" i="12"/>
  <c r="AR107" i="12"/>
  <c r="AP107" i="12"/>
  <c r="AM107" i="12"/>
  <c r="AR106" i="12"/>
  <c r="AP106" i="12"/>
  <c r="AM106" i="12"/>
  <c r="AR105" i="12"/>
  <c r="AP105" i="12"/>
  <c r="AM105" i="12"/>
  <c r="AR104" i="12"/>
  <c r="AR109" i="12" s="1"/>
  <c r="AP104" i="12"/>
  <c r="AM104" i="12"/>
  <c r="AM109" i="12" s="1"/>
  <c r="AP99" i="12"/>
  <c r="AM99" i="12"/>
  <c r="AR98" i="12"/>
  <c r="AP98" i="12"/>
  <c r="AM98" i="12"/>
  <c r="AJ98" i="12"/>
  <c r="AR97" i="12"/>
  <c r="AP97" i="12"/>
  <c r="AM97" i="12"/>
  <c r="AJ97" i="12"/>
  <c r="AR96" i="12"/>
  <c r="AP96" i="12"/>
  <c r="AM96" i="12"/>
  <c r="AJ96" i="12"/>
  <c r="AR95" i="12"/>
  <c r="AP95" i="12"/>
  <c r="AM95" i="12"/>
  <c r="AJ95" i="12"/>
  <c r="AR94" i="12"/>
  <c r="AR99" i="12" s="1"/>
  <c r="AP94" i="12"/>
  <c r="AM94" i="12"/>
  <c r="AJ94" i="12"/>
  <c r="AR88" i="12"/>
  <c r="AP88" i="12"/>
  <c r="AM88" i="12"/>
  <c r="AR87" i="12"/>
  <c r="AP87" i="12"/>
  <c r="AM87" i="12"/>
  <c r="AR86" i="12"/>
  <c r="AP86" i="12"/>
  <c r="AM86" i="12"/>
  <c r="AR85" i="12"/>
  <c r="AP85" i="12"/>
  <c r="AM85" i="12"/>
  <c r="AR84" i="12"/>
  <c r="AP84" i="12"/>
  <c r="AM84" i="12"/>
  <c r="AR83" i="12"/>
  <c r="AP83" i="12"/>
  <c r="AM83" i="12"/>
  <c r="AR82" i="12"/>
  <c r="AP82" i="12"/>
  <c r="AM82" i="12"/>
  <c r="AR81" i="12"/>
  <c r="AP81" i="12"/>
  <c r="AM81" i="12"/>
  <c r="AR80" i="12"/>
  <c r="AP80" i="12"/>
  <c r="AM80" i="12"/>
  <c r="AR79" i="12"/>
  <c r="AP79" i="12"/>
  <c r="AM79" i="12"/>
  <c r="AR78" i="12"/>
  <c r="AP78" i="12"/>
  <c r="AM78" i="12"/>
  <c r="AR77" i="12"/>
  <c r="AP77" i="12"/>
  <c r="AM77" i="12"/>
  <c r="AR76" i="12"/>
  <c r="AP76" i="12"/>
  <c r="AM76" i="12"/>
  <c r="AR75" i="12"/>
  <c r="AP75" i="12"/>
  <c r="AM75" i="12"/>
  <c r="AR74" i="12"/>
  <c r="AP74" i="12"/>
  <c r="AM74" i="12"/>
  <c r="AR73" i="12"/>
  <c r="AP73" i="12"/>
  <c r="AM73" i="12"/>
  <c r="AR72" i="12"/>
  <c r="AR89" i="12" s="1"/>
  <c r="AP72" i="12"/>
  <c r="AM72" i="12"/>
  <c r="AR71" i="12"/>
  <c r="AP71" i="12"/>
  <c r="AM71" i="12"/>
  <c r="AR70" i="12"/>
  <c r="AP70" i="12"/>
  <c r="AM70" i="12"/>
  <c r="AM89" i="12" s="1"/>
  <c r="AR69" i="12"/>
  <c r="AP69" i="12"/>
  <c r="AP89" i="12" s="1"/>
  <c r="AM69" i="12"/>
  <c r="N64" i="12"/>
  <c r="AR63" i="12"/>
  <c r="AP63" i="12"/>
  <c r="AM63" i="12"/>
  <c r="AJ63" i="12"/>
  <c r="AG63" i="12"/>
  <c r="AE63" i="12"/>
  <c r="AC63" i="12"/>
  <c r="Z63" i="12"/>
  <c r="W63" i="12"/>
  <c r="U63" i="12"/>
  <c r="R63" i="12"/>
  <c r="AR62" i="12"/>
  <c r="AP62" i="12"/>
  <c r="AM62" i="12"/>
  <c r="AJ62" i="12"/>
  <c r="AG62" i="12"/>
  <c r="AE62" i="12"/>
  <c r="AC62" i="12"/>
  <c r="Z62" i="12"/>
  <c r="W62" i="12"/>
  <c r="U62" i="12"/>
  <c r="R62" i="12"/>
  <c r="AR61" i="12"/>
  <c r="AP61" i="12"/>
  <c r="AM61" i="12"/>
  <c r="AJ61" i="12"/>
  <c r="AG61" i="12"/>
  <c r="AE61" i="12"/>
  <c r="AC61" i="12"/>
  <c r="Z61" i="12"/>
  <c r="W61" i="12"/>
  <c r="U61" i="12"/>
  <c r="R61" i="12"/>
  <c r="AR60" i="12"/>
  <c r="AP60" i="12"/>
  <c r="AM60" i="12"/>
  <c r="AJ60" i="12"/>
  <c r="AG60" i="12"/>
  <c r="AE60" i="12"/>
  <c r="AC60" i="12"/>
  <c r="Z60" i="12"/>
  <c r="W60" i="12"/>
  <c r="U60" i="12"/>
  <c r="R60" i="12"/>
  <c r="AR59" i="12"/>
  <c r="AP59" i="12"/>
  <c r="AM59" i="12"/>
  <c r="AJ59" i="12"/>
  <c r="AG59" i="12"/>
  <c r="AG64" i="12" s="1"/>
  <c r="AE59" i="12"/>
  <c r="AC59" i="12"/>
  <c r="Z59" i="12"/>
  <c r="W59" i="12"/>
  <c r="U59" i="12"/>
  <c r="R59" i="12"/>
  <c r="AR58" i="12"/>
  <c r="AP58" i="12"/>
  <c r="AP64" i="12" s="1"/>
  <c r="AM58" i="12"/>
  <c r="AJ58" i="12"/>
  <c r="AG58" i="12"/>
  <c r="AE58" i="12"/>
  <c r="AC58" i="12"/>
  <c r="Z58" i="12"/>
  <c r="W58" i="12"/>
  <c r="U58" i="12"/>
  <c r="U64" i="12" s="1"/>
  <c r="R58" i="12"/>
  <c r="AR57" i="12"/>
  <c r="AP57" i="12"/>
  <c r="AM57" i="12"/>
  <c r="AJ57" i="12"/>
  <c r="AG57" i="12"/>
  <c r="AE57" i="12"/>
  <c r="AC57" i="12"/>
  <c r="Z57" i="12"/>
  <c r="W57" i="12"/>
  <c r="U57" i="12"/>
  <c r="R57" i="12"/>
  <c r="AR56" i="12"/>
  <c r="AP56" i="12"/>
  <c r="AM56" i="12"/>
  <c r="AJ56" i="12"/>
  <c r="AJ64" i="12" s="1"/>
  <c r="AG56" i="12"/>
  <c r="AE56" i="12"/>
  <c r="AC56" i="12"/>
  <c r="Z56" i="12"/>
  <c r="W56" i="12"/>
  <c r="U56" i="12"/>
  <c r="R56" i="12"/>
  <c r="AR55" i="12"/>
  <c r="AP55" i="12"/>
  <c r="AM55" i="12"/>
  <c r="AJ55" i="12"/>
  <c r="AG55" i="12"/>
  <c r="AE55" i="12"/>
  <c r="AC55" i="12"/>
  <c r="Z55" i="12"/>
  <c r="Z64" i="12" s="1"/>
  <c r="W55" i="12"/>
  <c r="U55" i="12"/>
  <c r="R55" i="12"/>
  <c r="AR54" i="12"/>
  <c r="AR64" i="12" s="1"/>
  <c r="AP54" i="12"/>
  <c r="AM54" i="12"/>
  <c r="AM64" i="12" s="1"/>
  <c r="AJ54" i="12"/>
  <c r="AG54" i="12"/>
  <c r="AE54" i="12"/>
  <c r="AE64" i="12" s="1"/>
  <c r="AC54" i="12"/>
  <c r="AC64" i="12" s="1"/>
  <c r="Z54" i="12"/>
  <c r="W54" i="12"/>
  <c r="W64" i="12" s="1"/>
  <c r="U54" i="12"/>
  <c r="R54" i="12"/>
  <c r="R64" i="12" s="1"/>
  <c r="N49" i="12"/>
  <c r="AR48" i="12"/>
  <c r="AP48" i="12"/>
  <c r="AM48" i="12"/>
  <c r="AJ48" i="12"/>
  <c r="AG48" i="12"/>
  <c r="AE48" i="12"/>
  <c r="AC48" i="12"/>
  <c r="Z48" i="12"/>
  <c r="W48" i="12"/>
  <c r="U48" i="12"/>
  <c r="R48" i="12"/>
  <c r="AR47" i="12"/>
  <c r="AP47" i="12"/>
  <c r="AM47" i="12"/>
  <c r="AJ47" i="12"/>
  <c r="AG47" i="12"/>
  <c r="AE47" i="12"/>
  <c r="AC47" i="12"/>
  <c r="Z47" i="12"/>
  <c r="W47" i="12"/>
  <c r="U47" i="12"/>
  <c r="R47" i="12"/>
  <c r="AR46" i="12"/>
  <c r="AP46" i="12"/>
  <c r="AM46" i="12"/>
  <c r="AJ46" i="12"/>
  <c r="AG46" i="12"/>
  <c r="AE46" i="12"/>
  <c r="AC46" i="12"/>
  <c r="Z46" i="12"/>
  <c r="W46" i="12"/>
  <c r="U46" i="12"/>
  <c r="R46" i="12"/>
  <c r="AR45" i="12"/>
  <c r="AP45" i="12"/>
  <c r="AM45" i="12"/>
  <c r="AJ45" i="12"/>
  <c r="AG45" i="12"/>
  <c r="AE45" i="12"/>
  <c r="AC45" i="12"/>
  <c r="Z45" i="12"/>
  <c r="W45" i="12"/>
  <c r="U45" i="12"/>
  <c r="R45" i="12"/>
  <c r="AR44" i="12"/>
  <c r="AP44" i="12"/>
  <c r="AM44" i="12"/>
  <c r="AM49" i="12" s="1"/>
  <c r="AJ44" i="12"/>
  <c r="AG44" i="12"/>
  <c r="AE44" i="12"/>
  <c r="AC44" i="12"/>
  <c r="Z44" i="12"/>
  <c r="W44" i="12"/>
  <c r="U44" i="12"/>
  <c r="R44" i="12"/>
  <c r="R49" i="12" s="1"/>
  <c r="AR43" i="12"/>
  <c r="AP43" i="12"/>
  <c r="AM43" i="12"/>
  <c r="AJ43" i="12"/>
  <c r="AG43" i="12"/>
  <c r="AE43" i="12"/>
  <c r="AC43" i="12"/>
  <c r="Z43" i="12"/>
  <c r="Z49" i="12" s="1"/>
  <c r="W43" i="12"/>
  <c r="U43" i="12"/>
  <c r="R43" i="12"/>
  <c r="AR42" i="12"/>
  <c r="AP42" i="12"/>
  <c r="AM42" i="12"/>
  <c r="AJ42" i="12"/>
  <c r="AG42" i="12"/>
  <c r="AE42" i="12"/>
  <c r="AC42" i="12"/>
  <c r="Z42" i="12"/>
  <c r="W42" i="12"/>
  <c r="U42" i="12"/>
  <c r="R42" i="12"/>
  <c r="AR41" i="12"/>
  <c r="AP41" i="12"/>
  <c r="AP49" i="12" s="1"/>
  <c r="AM41" i="12"/>
  <c r="AJ41" i="12"/>
  <c r="AG41" i="12"/>
  <c r="AE41" i="12"/>
  <c r="AC41" i="12"/>
  <c r="Z41" i="12"/>
  <c r="W41" i="12"/>
  <c r="U41" i="12"/>
  <c r="U49" i="12" s="1"/>
  <c r="R41" i="12"/>
  <c r="AR40" i="12"/>
  <c r="AP40" i="12"/>
  <c r="AM40" i="12"/>
  <c r="AJ40" i="12"/>
  <c r="AG40" i="12"/>
  <c r="AE40" i="12"/>
  <c r="AE49" i="12" s="1"/>
  <c r="AC40" i="12"/>
  <c r="Z40" i="12"/>
  <c r="W40" i="12"/>
  <c r="U40" i="12"/>
  <c r="R40" i="12"/>
  <c r="AR39" i="12"/>
  <c r="AR49" i="12" s="1"/>
  <c r="AP39" i="12"/>
  <c r="AM39" i="12"/>
  <c r="AJ39" i="12"/>
  <c r="AJ49" i="12" s="1"/>
  <c r="AG39" i="12"/>
  <c r="AG49" i="12" s="1"/>
  <c r="AE39" i="12"/>
  <c r="AC39" i="12"/>
  <c r="AC49" i="12" s="1"/>
  <c r="Z39" i="12"/>
  <c r="W39" i="12"/>
  <c r="W49" i="12" s="1"/>
  <c r="U39" i="12"/>
  <c r="R39" i="12"/>
  <c r="P34" i="12"/>
  <c r="AR33" i="12"/>
  <c r="AP33" i="12"/>
  <c r="AM33" i="12"/>
  <c r="AJ33" i="12"/>
  <c r="AG33" i="12"/>
  <c r="AE33" i="12"/>
  <c r="AC33" i="12"/>
  <c r="Z33" i="12"/>
  <c r="W33" i="12"/>
  <c r="U33" i="12"/>
  <c r="R33" i="12"/>
  <c r="AR32" i="12"/>
  <c r="AP32" i="12"/>
  <c r="AM32" i="12"/>
  <c r="AJ32" i="12"/>
  <c r="AG32" i="12"/>
  <c r="AE32" i="12"/>
  <c r="AC32" i="12"/>
  <c r="Z32" i="12"/>
  <c r="W32" i="12"/>
  <c r="U32" i="12"/>
  <c r="R32" i="12"/>
  <c r="AR31" i="12"/>
  <c r="AP31" i="12"/>
  <c r="AM31" i="12"/>
  <c r="AJ31" i="12"/>
  <c r="AG31" i="12"/>
  <c r="AE31" i="12"/>
  <c r="AC31" i="12"/>
  <c r="Z31" i="12"/>
  <c r="W31" i="12"/>
  <c r="U31" i="12"/>
  <c r="R31" i="12"/>
  <c r="AR30" i="12"/>
  <c r="AP30" i="12"/>
  <c r="AM30" i="12"/>
  <c r="AJ30" i="12"/>
  <c r="AG30" i="12"/>
  <c r="AE30" i="12"/>
  <c r="AC30" i="12"/>
  <c r="Z30" i="12"/>
  <c r="W30" i="12"/>
  <c r="U30" i="12"/>
  <c r="R30" i="12"/>
  <c r="AR29" i="12"/>
  <c r="AP29" i="12"/>
  <c r="AM29" i="12"/>
  <c r="AJ29" i="12"/>
  <c r="AG29" i="12"/>
  <c r="AE29" i="12"/>
  <c r="AC29" i="12"/>
  <c r="Z29" i="12"/>
  <c r="W29" i="12"/>
  <c r="U29" i="12"/>
  <c r="R29" i="12"/>
  <c r="AR28" i="12"/>
  <c r="AP28" i="12"/>
  <c r="AM28" i="12"/>
  <c r="AJ28" i="12"/>
  <c r="AG28" i="12"/>
  <c r="AE28" i="12"/>
  <c r="AC28" i="12"/>
  <c r="Z28" i="12"/>
  <c r="W28" i="12"/>
  <c r="U28" i="12"/>
  <c r="R28" i="12"/>
  <c r="AR27" i="12"/>
  <c r="AP27" i="12"/>
  <c r="AM27" i="12"/>
  <c r="AJ27" i="12"/>
  <c r="AG27" i="12"/>
  <c r="AE27" i="12"/>
  <c r="AC27" i="12"/>
  <c r="Z27" i="12"/>
  <c r="W27" i="12"/>
  <c r="U27" i="12"/>
  <c r="R27" i="12"/>
  <c r="AR26" i="12"/>
  <c r="AP26" i="12"/>
  <c r="AM26" i="12"/>
  <c r="AJ26" i="12"/>
  <c r="AG26" i="12"/>
  <c r="AE26" i="12"/>
  <c r="AC26" i="12"/>
  <c r="Z26" i="12"/>
  <c r="W26" i="12"/>
  <c r="U26" i="12"/>
  <c r="R26" i="12"/>
  <c r="AR25" i="12"/>
  <c r="AP25" i="12"/>
  <c r="AM25" i="12"/>
  <c r="AJ25" i="12"/>
  <c r="AG25" i="12"/>
  <c r="AE25" i="12"/>
  <c r="AC25" i="12"/>
  <c r="Z25" i="12"/>
  <c r="W25" i="12"/>
  <c r="U25" i="12"/>
  <c r="R25" i="12"/>
  <c r="AR24" i="12"/>
  <c r="AP24" i="12"/>
  <c r="AM24" i="12"/>
  <c r="AJ24" i="12"/>
  <c r="AG24" i="12"/>
  <c r="AE24" i="12"/>
  <c r="AC24" i="12"/>
  <c r="Z24" i="12"/>
  <c r="W24" i="12"/>
  <c r="U24" i="12"/>
  <c r="R24" i="12"/>
  <c r="AR23" i="12"/>
  <c r="AP23" i="12"/>
  <c r="AM23" i="12"/>
  <c r="AJ23" i="12"/>
  <c r="AG23" i="12"/>
  <c r="AE23" i="12"/>
  <c r="AC23" i="12"/>
  <c r="Z23" i="12"/>
  <c r="W23" i="12"/>
  <c r="U23" i="12"/>
  <c r="R23" i="12"/>
  <c r="AR22" i="12"/>
  <c r="AP22" i="12"/>
  <c r="AM22" i="12"/>
  <c r="AJ22" i="12"/>
  <c r="AG22" i="12"/>
  <c r="AE22" i="12"/>
  <c r="AC22" i="12"/>
  <c r="Z22" i="12"/>
  <c r="W22" i="12"/>
  <c r="U22" i="12"/>
  <c r="R22" i="12"/>
  <c r="AR21" i="12"/>
  <c r="AR34" i="12" s="1"/>
  <c r="AP21" i="12"/>
  <c r="AM21" i="12"/>
  <c r="AJ21" i="12"/>
  <c r="AG21" i="12"/>
  <c r="AE21" i="12"/>
  <c r="AC21" i="12"/>
  <c r="Z21" i="12"/>
  <c r="W21" i="12"/>
  <c r="W34" i="12" s="1"/>
  <c r="U21" i="12"/>
  <c r="R21" i="12"/>
  <c r="AR20" i="12"/>
  <c r="AP20" i="12"/>
  <c r="AM20" i="12"/>
  <c r="AJ20" i="12"/>
  <c r="AG20" i="12"/>
  <c r="AE20" i="12"/>
  <c r="AE34" i="12" s="1"/>
  <c r="AC20" i="12"/>
  <c r="Z20" i="12"/>
  <c r="W20" i="12"/>
  <c r="U20" i="12"/>
  <c r="R20" i="12"/>
  <c r="AR19" i="12"/>
  <c r="AP19" i="12"/>
  <c r="AM19" i="12"/>
  <c r="AJ19" i="12"/>
  <c r="AG19" i="12"/>
  <c r="AE19" i="12"/>
  <c r="AC19" i="12"/>
  <c r="Z19" i="12"/>
  <c r="W19" i="12"/>
  <c r="U19" i="12"/>
  <c r="R19" i="12"/>
  <c r="AR18" i="12"/>
  <c r="AP18" i="12"/>
  <c r="AM18" i="12"/>
  <c r="AJ18" i="12"/>
  <c r="AG18" i="12"/>
  <c r="AE18" i="12"/>
  <c r="AC18" i="12"/>
  <c r="Z18" i="12"/>
  <c r="Z34" i="12" s="1"/>
  <c r="W18" i="12"/>
  <c r="U18" i="12"/>
  <c r="R18" i="12"/>
  <c r="AR17" i="12"/>
  <c r="AP17" i="12"/>
  <c r="AP34" i="12" s="1"/>
  <c r="AM17" i="12"/>
  <c r="AM34" i="12" s="1"/>
  <c r="AJ17" i="12"/>
  <c r="AJ34" i="12" s="1"/>
  <c r="AG17" i="12"/>
  <c r="AG34" i="12" s="1"/>
  <c r="AE17" i="12"/>
  <c r="AC17" i="12"/>
  <c r="AC34" i="12" s="1"/>
  <c r="Z17" i="12"/>
  <c r="W17" i="12"/>
  <c r="U17" i="12"/>
  <c r="U34" i="12" s="1"/>
  <c r="R17" i="12"/>
  <c r="R34" i="12" s="1"/>
  <c r="AP91" i="17" l="1"/>
  <c r="AR116" i="17"/>
  <c r="AM101" i="17"/>
  <c r="AP111" i="17"/>
  <c r="Z26" i="17"/>
  <c r="AJ41" i="17"/>
  <c r="R41" i="17"/>
  <c r="AM41" i="17"/>
  <c r="R56" i="17"/>
  <c r="AM56" i="17"/>
  <c r="AP81" i="17"/>
  <c r="U26" i="17"/>
  <c r="AP26" i="17"/>
  <c r="AE41" i="17"/>
  <c r="AG41" i="17"/>
  <c r="AJ56" i="17"/>
  <c r="AM81" i="17"/>
  <c r="AM111" i="17"/>
  <c r="AC26" i="17"/>
  <c r="R26" i="17"/>
  <c r="AM26" i="17"/>
  <c r="U56" i="17"/>
  <c r="AP56" i="17"/>
  <c r="AE26" i="17"/>
  <c r="U41" i="17"/>
  <c r="AP41" i="17"/>
  <c r="W56" i="17"/>
  <c r="AR56" i="17"/>
  <c r="AR81" i="17"/>
  <c r="AR101" i="17"/>
  <c r="AR111" i="17"/>
  <c r="AG26" i="17"/>
  <c r="W26" i="17"/>
  <c r="AR26" i="17"/>
  <c r="W41" i="17"/>
  <c r="AR41" i="17"/>
  <c r="Z56" i="17"/>
  <c r="AC56" i="17"/>
  <c r="AJ26" i="17"/>
  <c r="Z41" i="17"/>
  <c r="AC41" i="17"/>
  <c r="AE56" i="17"/>
  <c r="AG56" i="17"/>
  <c r="AP101" i="17"/>
  <c r="U29" i="16"/>
  <c r="AP29" i="16"/>
  <c r="AC44" i="16"/>
  <c r="AE59" i="16"/>
  <c r="AJ59" i="16"/>
  <c r="AG59" i="16"/>
  <c r="AE44" i="16"/>
  <c r="AC29" i="16"/>
  <c r="AJ44" i="16"/>
  <c r="U44" i="16"/>
  <c r="AP44" i="16"/>
  <c r="R44" i="16"/>
  <c r="AM44" i="16"/>
  <c r="R59" i="16"/>
  <c r="AM59" i="16"/>
  <c r="AP84" i="16"/>
  <c r="AP104" i="16"/>
  <c r="AR119" i="16"/>
  <c r="AR121" i="16" s="1"/>
  <c r="AE29" i="16"/>
  <c r="U59" i="16"/>
  <c r="AP59" i="16"/>
  <c r="AM104" i="16"/>
  <c r="AP114" i="16"/>
  <c r="AG29" i="16"/>
  <c r="Z29" i="16"/>
  <c r="W29" i="16"/>
  <c r="AR29" i="16"/>
  <c r="W59" i="16"/>
  <c r="AR59" i="16"/>
  <c r="AM84" i="16"/>
  <c r="AR120" i="16"/>
  <c r="AJ29" i="16"/>
  <c r="W44" i="16"/>
  <c r="AR44" i="16"/>
  <c r="Z59" i="16"/>
  <c r="AR104" i="16"/>
  <c r="R29" i="16"/>
  <c r="AM29" i="16"/>
  <c r="Z44" i="16"/>
  <c r="AC59" i="16"/>
  <c r="AR84" i="16"/>
  <c r="AR125" i="19"/>
  <c r="AR126" i="19" s="1"/>
  <c r="AR117" i="17"/>
  <c r="AR118" i="17" s="1"/>
  <c r="AN4" i="17" s="1"/>
  <c r="AR125" i="15"/>
  <c r="AR126" i="15" s="1"/>
  <c r="AR125" i="14"/>
  <c r="AR126" i="14" s="1"/>
  <c r="AN4" i="14" s="1"/>
  <c r="AR125" i="13"/>
  <c r="AR126" i="13" s="1"/>
  <c r="AN4" i="13" s="1"/>
  <c r="AR125" i="12"/>
  <c r="AR126" i="12" s="1"/>
  <c r="AN4" i="12" s="1"/>
</calcChain>
</file>

<file path=xl/sharedStrings.xml><?xml version="1.0" encoding="utf-8"?>
<sst xmlns="http://schemas.openxmlformats.org/spreadsheetml/2006/main" count="1642" uniqueCount="106">
  <si>
    <t>Planilha Objeto - Participação Ampla</t>
  </si>
  <si>
    <t>CLASSIFICAÇÃO:
PÚBLICO</t>
  </si>
  <si>
    <t xml:space="preserve">Lote nº: </t>
  </si>
  <si>
    <t xml:space="preserve">Licitação nº: </t>
  </si>
  <si>
    <t>PMI 004/2023</t>
  </si>
  <si>
    <t xml:space="preserve">Valor Total Equalizado: </t>
  </si>
  <si>
    <t>Proponente:</t>
  </si>
  <si>
    <t xml:space="preserve"> (Informe a razão social completa)</t>
  </si>
  <si>
    <t>CNPJ:</t>
  </si>
  <si>
    <t>Contato comercial</t>
  </si>
  <si>
    <t>(Nome do contato comercial)</t>
  </si>
  <si>
    <t>(e-mail comercial)</t>
  </si>
  <si>
    <r>
      <rPr>
        <b/>
        <sz val="12"/>
        <rFont val="Calibri"/>
        <family val="2"/>
      </rPr>
      <t>→</t>
    </r>
    <r>
      <rPr>
        <b/>
        <sz val="12"/>
        <rFont val="Arial"/>
        <family val="2"/>
      </rPr>
      <t xml:space="preserve">  MATERIAL PRINCIPAL</t>
    </r>
  </si>
  <si>
    <t>Item</t>
  </si>
  <si>
    <t>Cód.</t>
  </si>
  <si>
    <t>Qtde.</t>
  </si>
  <si>
    <t>Unid.</t>
  </si>
  <si>
    <t>NCM</t>
  </si>
  <si>
    <t>II 
(%)</t>
  </si>
  <si>
    <t>IPI 
(%)</t>
  </si>
  <si>
    <t>PIS
(%)</t>
  </si>
  <si>
    <t>COFINS (%)</t>
  </si>
  <si>
    <t>ICMS 
(%)</t>
  </si>
  <si>
    <t>Descrição</t>
  </si>
  <si>
    <t>Valor Unitário do Item</t>
  </si>
  <si>
    <t>Valor TOTAL do Frete Marítimo do Item</t>
  </si>
  <si>
    <t>Valor TOTAL do Item</t>
  </si>
  <si>
    <t>Seguro Marítimo</t>
  </si>
  <si>
    <t>II</t>
  </si>
  <si>
    <t>IPI</t>
  </si>
  <si>
    <t>PIS</t>
  </si>
  <si>
    <t>COFINS</t>
  </si>
  <si>
    <t>ICMS</t>
  </si>
  <si>
    <t>Armaze-nagem</t>
  </si>
  <si>
    <t>Valor Total</t>
  </si>
  <si>
    <t>Rateio Despesas Gerais</t>
  </si>
  <si>
    <r>
      <t>Valor Total Equalizado 
(</t>
    </r>
    <r>
      <rPr>
        <b/>
        <sz val="12"/>
        <rFont val="Arial"/>
        <family val="2"/>
      </rPr>
      <t>R$</t>
    </r>
    <r>
      <rPr>
        <b/>
        <sz val="9"/>
        <rFont val="Arial"/>
        <family val="2"/>
      </rPr>
      <t>)</t>
    </r>
  </si>
  <si>
    <t>Projeto (civil, elétrico e eletromecânico)</t>
  </si>
  <si>
    <t>Obra civil</t>
  </si>
  <si>
    <t>Fornecimento de equipamentos</t>
  </si>
  <si>
    <t>Montagem</t>
  </si>
  <si>
    <t>Comissionamento</t>
  </si>
  <si>
    <t>TOTAIS</t>
  </si>
  <si>
    <r>
      <rPr>
        <b/>
        <sz val="12"/>
        <rFont val="Calibri"/>
        <family val="2"/>
      </rPr>
      <t>→</t>
    </r>
    <r>
      <rPr>
        <b/>
        <sz val="12"/>
        <rFont val="Arial"/>
        <family val="2"/>
      </rPr>
      <t xml:space="preserve">  PEÇAS SOBRESSALENTES REQUERIDAS</t>
    </r>
  </si>
  <si>
    <t>Descrição do Material</t>
  </si>
  <si>
    <t>Valor do Frete Marítimo para o item</t>
  </si>
  <si>
    <t>Preço UNITÁRIO
do Item</t>
  </si>
  <si>
    <t>Preço TOTAL
do Item</t>
  </si>
  <si>
    <r>
      <rPr>
        <b/>
        <sz val="12"/>
        <rFont val="Calibri"/>
        <family val="2"/>
      </rPr>
      <t>→</t>
    </r>
    <r>
      <rPr>
        <b/>
        <sz val="12"/>
        <rFont val="Arial"/>
        <family val="2"/>
      </rPr>
      <t xml:space="preserve">  EQUIPAMENTOS ESPECIAIS DE MONTAGEM / INTRUMENTOS DE TESTE</t>
    </r>
  </si>
  <si>
    <r>
      <rPr>
        <b/>
        <sz val="12"/>
        <rFont val="Calibri"/>
        <family val="2"/>
      </rPr>
      <t>→</t>
    </r>
    <r>
      <rPr>
        <b/>
        <sz val="12"/>
        <rFont val="Arial"/>
        <family val="2"/>
      </rPr>
      <t xml:space="preserve">  ENSAIOS DE TIPO E/OU ESPECIAIS</t>
    </r>
  </si>
  <si>
    <t>IRRF</t>
  </si>
  <si>
    <t>US</t>
  </si>
  <si>
    <r>
      <rPr>
        <b/>
        <sz val="12"/>
        <rFont val="Calibri"/>
        <family val="2"/>
      </rPr>
      <t>→</t>
    </r>
    <r>
      <rPr>
        <b/>
        <sz val="12"/>
        <rFont val="Arial"/>
        <family val="2"/>
      </rPr>
      <t xml:space="preserve">  SUPERVISÃO DE MONTAGEM</t>
    </r>
  </si>
  <si>
    <t>Nº de dias úteis previstos</t>
  </si>
  <si>
    <t>Custo UNITÁRIO do dia normal de trabalho do Supervisor</t>
  </si>
  <si>
    <t>Custo por 
hora extra do Supervisor</t>
  </si>
  <si>
    <t>Custo de 01 (uma) passagem aérea de ida e volta entre a sede da Cemig e a fábrica do fornecedor</t>
  </si>
  <si>
    <t>Demais custos necessários (alimentação, hospedagem, etc.)</t>
  </si>
  <si>
    <t>Preço UNITÁRIO
da Supervisão</t>
  </si>
  <si>
    <t>Preço TOTAL
da Supervisão</t>
  </si>
  <si>
    <t xml:space="preserve">  Aplicável aos itens ................</t>
  </si>
  <si>
    <r>
      <rPr>
        <b/>
        <sz val="12"/>
        <rFont val="Calibri"/>
        <family val="2"/>
      </rPr>
      <t>→</t>
    </r>
    <r>
      <rPr>
        <b/>
        <sz val="12"/>
        <rFont val="Arial"/>
        <family val="2"/>
      </rPr>
      <t xml:space="preserve">  MONTAGEM E INSTALAÇÃO</t>
    </r>
  </si>
  <si>
    <r>
      <rPr>
        <b/>
        <sz val="12"/>
        <rFont val="Calibri"/>
        <family val="2"/>
      </rPr>
      <t>→</t>
    </r>
    <r>
      <rPr>
        <b/>
        <sz val="12"/>
        <rFont val="Arial"/>
        <family val="2"/>
      </rPr>
      <t xml:space="preserve">  TREINAMENTO</t>
    </r>
  </si>
  <si>
    <r>
      <rPr>
        <b/>
        <sz val="12"/>
        <rFont val="Calibri"/>
        <family val="2"/>
        <scheme val="minor"/>
      </rPr>
      <t xml:space="preserve">→ </t>
    </r>
    <r>
      <rPr>
        <b/>
        <sz val="12"/>
        <rFont val="Arial"/>
        <family val="2"/>
      </rPr>
      <t xml:space="preserve"> CUSTO DE INSPEÇÃO</t>
    </r>
  </si>
  <si>
    <t>Tipo de Custo</t>
  </si>
  <si>
    <t>Qtde</t>
  </si>
  <si>
    <t>Informar o local onde o material será inspecionado na caixa ao lado:</t>
  </si>
  <si>
    <t>Passagens aéreas para inspeção</t>
  </si>
  <si>
    <t>Diárias para inspeção</t>
  </si>
  <si>
    <t>TOTAL</t>
  </si>
  <si>
    <t>NOTAS:</t>
  </si>
  <si>
    <t>1) Ao abrir esta planilha, caso seja exibido o “Aviso de Segurança” alertando que as macros foram desabilitadas, o proponente deverá habilitá-las clicando em “Opções” e, na janela seguinte, marcar a opção “Habilitar este conteúdo” e clicar em “OK”;</t>
  </si>
  <si>
    <r>
      <t xml:space="preserve">2) O proponente deverá preencher, </t>
    </r>
    <r>
      <rPr>
        <u/>
        <sz val="10"/>
        <rFont val="Arial"/>
        <family val="2"/>
      </rPr>
      <t>obrigatoriamente</t>
    </r>
    <r>
      <rPr>
        <sz val="10"/>
        <rFont val="Arial"/>
        <family val="2"/>
      </rPr>
      <t>, todas as células destacadas em amarelo desta planilha;</t>
    </r>
  </si>
  <si>
    <t>3) Todos os valores e alíquotas tributárias deverão ser preenchidos com, no máximo, 2 (duas) casas decimais. O peso bruto total do material deverá ser preenchido em kg, sem casas decimais;</t>
  </si>
  <si>
    <t>4) O proponente deverá preencher a Classificação Fiscal (NCM) de todos os materiais;</t>
  </si>
  <si>
    <t xml:space="preserve">5) A célula "Valor Total Equalizado" desta planilha compreende o valor total de todos os itens, na moeda REAL (R$), com todos os impostos. </t>
  </si>
  <si>
    <t>Mobilização</t>
  </si>
  <si>
    <t>Desmobilização</t>
  </si>
  <si>
    <t>Diária de caminhão MUNK com operador</t>
  </si>
  <si>
    <t>Realocação de painéis entre casa existente e MUCP (exemplo: medição de faturamento): desmontagem, transporte, montagem, interligação e comissionamento</t>
  </si>
  <si>
    <t>Comissionamento de vão (linha ou trafo) - mínimo 5 dias úteis, 1 engenheiro + 1 técnico</t>
  </si>
  <si>
    <t>Comissionamento de vão (alimentador, banco de capacitor) - mínimo 2 dias úteis, 1 engenheiro</t>
  </si>
  <si>
    <t>Montagem de equipamento primário</t>
  </si>
  <si>
    <t>Desmontagem de equipamento primário</t>
  </si>
  <si>
    <t>Preços em Dólar</t>
  </si>
  <si>
    <t>Pass.</t>
  </si>
  <si>
    <t>Diária</t>
  </si>
  <si>
    <t>Brasil (Região Metropolitana BH)</t>
  </si>
  <si>
    <t>Brasil (Minas Gerais)</t>
  </si>
  <si>
    <t>Brasil (Sudeste)</t>
  </si>
  <si>
    <t>Brasil (Sul)</t>
  </si>
  <si>
    <t>Brasil (Norte)</t>
  </si>
  <si>
    <t>Brasil (Nordeste)</t>
  </si>
  <si>
    <t>Brasil (Centro-Oeste)</t>
  </si>
  <si>
    <t>África</t>
  </si>
  <si>
    <t>América do Sul</t>
  </si>
  <si>
    <t>América do Norte</t>
  </si>
  <si>
    <t>América Central</t>
  </si>
  <si>
    <t>Ásia</t>
  </si>
  <si>
    <t>Europa</t>
  </si>
  <si>
    <t>Oceania</t>
  </si>
  <si>
    <t>Sobressalentes 
(conforme planilha de quantitativo de equipamentos)</t>
  </si>
  <si>
    <t>Vigilância de patrimonial não armada (24 horas)</t>
  </si>
  <si>
    <t>Improdutividade (1 engenheiro + 1 técnico) (24hs)</t>
  </si>
  <si>
    <t xml:space="preserve">Custo Unitário </t>
  </si>
  <si>
    <t>Custo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</si>
</sst>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-[$$-1009]* #,##0.00_-;\-[$$-1009]* #,##0.00_-;_-[$$-1009]* &quot;-&quot;??_-;_-@_-"/>
    <numFmt numFmtId="167" formatCode="#,##0.00_ ;\-#,##0.00\ "/>
    <numFmt numFmtId="168" formatCode="_-* #,##0.0000_-;\-* #,##0.0000_-;_-* &quot;-&quot;????_-;_-@_-"/>
    <numFmt numFmtId="169" formatCode="_-[$R$-416]\ * #,##0.00_-;\-[$R$-416]\ * #,##0.00_-;_-[$R$-416]\ * &quot;-&quot;??_-;_-@_-"/>
    <numFmt numFmtId="170" formatCode="000000"/>
    <numFmt numFmtId="171" formatCode="[$$-C09]#,##0.00"/>
    <numFmt numFmtId="172" formatCode="[$$-409]#,##0.00"/>
    <numFmt numFmtId="173" formatCode="&quot;R$&quot;\ #,##0.00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20"/>
      <color rgb="FF0066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b/>
      <sz val="12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0070C0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DE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66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5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53">
    <xf numFmtId="0" fontId="0" fillId="0" borderId="0" xfId="0"/>
    <xf numFmtId="0" fontId="16" fillId="0" borderId="0" xfId="0" applyFont="1"/>
    <xf numFmtId="0" fontId="21" fillId="0" borderId="0" xfId="58" applyFont="1"/>
    <xf numFmtId="0" fontId="21" fillId="0" borderId="0" xfId="0" applyFont="1"/>
    <xf numFmtId="0" fontId="21" fillId="0" borderId="0" xfId="58" applyFont="1" applyAlignment="1">
      <alignment vertical="center"/>
    </xf>
    <xf numFmtId="164" fontId="10" fillId="0" borderId="0" xfId="74" applyNumberFormat="1" applyFont="1" applyAlignment="1">
      <alignment vertical="center"/>
    </xf>
    <xf numFmtId="4" fontId="10" fillId="0" borderId="0" xfId="74" applyNumberFormat="1" applyFont="1" applyAlignment="1">
      <alignment vertical="center"/>
    </xf>
    <xf numFmtId="0" fontId="12" fillId="0" borderId="0" xfId="0" applyFont="1"/>
    <xf numFmtId="0" fontId="9" fillId="0" borderId="0" xfId="0" applyFont="1" applyAlignment="1">
      <alignment vertical="center"/>
    </xf>
    <xf numFmtId="4" fontId="22" fillId="0" borderId="0" xfId="74" applyNumberFormat="1" applyFont="1" applyAlignment="1">
      <alignment vertical="center"/>
    </xf>
    <xf numFmtId="0" fontId="16" fillId="0" borderId="0" xfId="0" applyFont="1" applyAlignment="1">
      <alignment vertical="center"/>
    </xf>
    <xf numFmtId="168" fontId="16" fillId="0" borderId="0" xfId="0" applyNumberFormat="1" applyFont="1"/>
    <xf numFmtId="169" fontId="23" fillId="0" borderId="0" xfId="0" applyNumberFormat="1" applyFont="1"/>
    <xf numFmtId="0" fontId="24" fillId="0" borderId="0" xfId="0" applyFont="1"/>
    <xf numFmtId="0" fontId="13" fillId="3" borderId="1" xfId="122" applyFont="1" applyFill="1" applyBorder="1" applyAlignment="1">
      <alignment horizontal="center" vertical="center"/>
    </xf>
    <xf numFmtId="0" fontId="21" fillId="0" borderId="1" xfId="58" applyFont="1" applyBorder="1" applyAlignment="1">
      <alignment horizontal="center" vertical="center"/>
    </xf>
    <xf numFmtId="170" fontId="21" fillId="0" borderId="1" xfId="58" applyNumberFormat="1" applyFont="1" applyBorder="1" applyAlignment="1">
      <alignment horizontal="center" vertical="center"/>
    </xf>
    <xf numFmtId="3" fontId="21" fillId="0" borderId="1" xfId="58" applyNumberFormat="1" applyFont="1" applyBorder="1" applyAlignment="1">
      <alignment horizontal="center" vertical="center"/>
    </xf>
    <xf numFmtId="0" fontId="11" fillId="2" borderId="3" xfId="74" applyFont="1" applyFill="1" applyBorder="1" applyAlignment="1">
      <alignment vertical="center"/>
    </xf>
    <xf numFmtId="0" fontId="21" fillId="0" borderId="0" xfId="1" applyFont="1" applyAlignment="1">
      <alignment vertical="top" wrapText="1"/>
    </xf>
    <xf numFmtId="0" fontId="13" fillId="3" borderId="1" xfId="122" applyFont="1" applyFill="1" applyBorder="1" applyAlignment="1">
      <alignment vertical="center" wrapText="1"/>
    </xf>
    <xf numFmtId="0" fontId="11" fillId="2" borderId="4" xfId="74" applyFont="1" applyFill="1" applyBorder="1" applyAlignment="1">
      <alignment vertical="center"/>
    </xf>
    <xf numFmtId="0" fontId="25" fillId="2" borderId="2" xfId="74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7" fillId="2" borderId="2" xfId="74" applyFont="1" applyFill="1" applyBorder="1" applyAlignment="1">
      <alignment vertical="center"/>
    </xf>
    <xf numFmtId="0" fontId="7" fillId="2" borderId="3" xfId="74" applyFont="1" applyFill="1" applyBorder="1" applyAlignment="1">
      <alignment vertical="center"/>
    </xf>
    <xf numFmtId="0" fontId="7" fillId="2" borderId="4" xfId="74" applyFont="1" applyFill="1" applyBorder="1" applyAlignment="1">
      <alignment vertical="center"/>
    </xf>
    <xf numFmtId="0" fontId="13" fillId="3" borderId="1" xfId="122" applyFont="1" applyFill="1" applyBorder="1" applyAlignment="1">
      <alignment horizontal="center" vertical="center" wrapText="1"/>
    </xf>
    <xf numFmtId="10" fontId="10" fillId="0" borderId="1" xfId="122" applyNumberFormat="1" applyFont="1" applyBorder="1" applyAlignment="1">
      <alignment horizontal="center" vertical="center"/>
    </xf>
    <xf numFmtId="10" fontId="21" fillId="4" borderId="1" xfId="58" applyNumberFormat="1" applyFont="1" applyFill="1" applyBorder="1" applyAlignment="1" applyProtection="1">
      <alignment horizontal="center" vertical="center"/>
      <protection locked="0"/>
    </xf>
    <xf numFmtId="1" fontId="21" fillId="4" borderId="1" xfId="58" applyNumberFormat="1" applyFont="1" applyFill="1" applyBorder="1" applyAlignment="1" applyProtection="1">
      <alignment horizontal="center" vertical="center"/>
      <protection locked="0"/>
    </xf>
    <xf numFmtId="0" fontId="17" fillId="0" borderId="0" xfId="17" applyFont="1"/>
    <xf numFmtId="0" fontId="16" fillId="0" borderId="0" xfId="17" applyFont="1"/>
    <xf numFmtId="0" fontId="17" fillId="0" borderId="5" xfId="58" applyFont="1" applyBorder="1" applyAlignment="1">
      <alignment horizontal="center"/>
    </xf>
    <xf numFmtId="0" fontId="17" fillId="0" borderId="5" xfId="58" applyFont="1" applyBorder="1"/>
    <xf numFmtId="0" fontId="16" fillId="0" borderId="0" xfId="58" applyFont="1"/>
    <xf numFmtId="0" fontId="17" fillId="0" borderId="0" xfId="58" applyFont="1"/>
    <xf numFmtId="0" fontId="6" fillId="0" borderId="0" xfId="37" applyFont="1" applyAlignment="1">
      <alignment vertical="center"/>
    </xf>
    <xf numFmtId="0" fontId="18" fillId="0" borderId="0" xfId="58" applyFont="1" applyAlignment="1">
      <alignment horizontal="right" vertical="center"/>
    </xf>
    <xf numFmtId="0" fontId="18" fillId="0" borderId="0" xfId="58" applyFont="1" applyAlignment="1">
      <alignment vertical="center"/>
    </xf>
    <xf numFmtId="0" fontId="18" fillId="0" borderId="0" xfId="58" applyFont="1"/>
    <xf numFmtId="0" fontId="19" fillId="0" borderId="0" xfId="58" applyFont="1"/>
    <xf numFmtId="0" fontId="5" fillId="0" borderId="0" xfId="37" applyFont="1"/>
    <xf numFmtId="0" fontId="18" fillId="0" borderId="0" xfId="58" applyFont="1" applyAlignment="1">
      <alignment horizontal="left" vertical="center"/>
    </xf>
    <xf numFmtId="4" fontId="17" fillId="0" borderId="0" xfId="58" applyNumberFormat="1" applyFont="1" applyAlignment="1">
      <alignment horizontal="right" vertical="center"/>
    </xf>
    <xf numFmtId="4" fontId="20" fillId="0" borderId="0" xfId="58" applyNumberFormat="1" applyFont="1" applyAlignment="1">
      <alignment horizontal="right" vertical="center"/>
    </xf>
    <xf numFmtId="165" fontId="2" fillId="0" borderId="0" xfId="122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166" fontId="21" fillId="0" borderId="0" xfId="0" applyNumberFormat="1" applyFont="1"/>
    <xf numFmtId="164" fontId="20" fillId="0" borderId="0" xfId="0" applyNumberFormat="1" applyFont="1"/>
    <xf numFmtId="166" fontId="20" fillId="0" borderId="0" xfId="0" applyNumberFormat="1" applyFont="1"/>
    <xf numFmtId="0" fontId="7" fillId="0" borderId="0" xfId="75" applyFont="1"/>
    <xf numFmtId="0" fontId="2" fillId="0" borderId="0" xfId="75"/>
    <xf numFmtId="167" fontId="19" fillId="0" borderId="0" xfId="0" applyNumberFormat="1" applyFont="1"/>
    <xf numFmtId="0" fontId="19" fillId="0" borderId="0" xfId="0" applyFont="1"/>
    <xf numFmtId="43" fontId="16" fillId="0" borderId="0" xfId="0" applyNumberFormat="1" applyFont="1"/>
    <xf numFmtId="164" fontId="6" fillId="6" borderId="0" xfId="122" applyNumberFormat="1" applyFont="1" applyFill="1" applyAlignment="1">
      <alignment horizontal="center" vertical="center"/>
    </xf>
    <xf numFmtId="0" fontId="7" fillId="0" borderId="0" xfId="74" applyFont="1" applyAlignment="1">
      <alignment horizontal="left" vertical="center"/>
    </xf>
    <xf numFmtId="0" fontId="29" fillId="0" borderId="0" xfId="74" applyFont="1" applyAlignment="1">
      <alignment horizontal="left" vertical="center"/>
    </xf>
    <xf numFmtId="0" fontId="9" fillId="0" borderId="0" xfId="74" applyFont="1" applyAlignment="1">
      <alignment horizontal="left" vertical="center"/>
    </xf>
    <xf numFmtId="0" fontId="15" fillId="0" borderId="0" xfId="1" applyFont="1" applyAlignment="1">
      <alignment vertical="center"/>
    </xf>
    <xf numFmtId="0" fontId="31" fillId="0" borderId="0" xfId="1" applyFont="1" applyAlignment="1">
      <alignment horizontal="center" vertical="center" wrapText="1"/>
    </xf>
    <xf numFmtId="0" fontId="21" fillId="0" borderId="0" xfId="1" applyFont="1" applyAlignment="1">
      <alignment vertical="center" wrapText="1"/>
    </xf>
    <xf numFmtId="0" fontId="21" fillId="0" borderId="5" xfId="58" applyFont="1" applyBorder="1"/>
    <xf numFmtId="0" fontId="19" fillId="0" borderId="0" xfId="58" applyFont="1" applyAlignment="1">
      <alignment vertical="center"/>
    </xf>
    <xf numFmtId="0" fontId="32" fillId="0" borderId="0" xfId="58" applyFont="1" applyAlignment="1">
      <alignment vertical="center"/>
    </xf>
    <xf numFmtId="0" fontId="33" fillId="0" borderId="0" xfId="58" applyFont="1" applyAlignment="1">
      <alignment vertical="center"/>
    </xf>
    <xf numFmtId="0" fontId="4" fillId="7" borderId="1" xfId="74" applyFont="1" applyFill="1" applyBorder="1" applyAlignment="1">
      <alignment horizontal="center" vertical="center"/>
    </xf>
    <xf numFmtId="0" fontId="7" fillId="7" borderId="2" xfId="74" applyFont="1" applyFill="1" applyBorder="1" applyAlignment="1">
      <alignment vertical="center"/>
    </xf>
    <xf numFmtId="0" fontId="7" fillId="7" borderId="3" xfId="74" applyFont="1" applyFill="1" applyBorder="1" applyAlignment="1">
      <alignment vertical="center"/>
    </xf>
    <xf numFmtId="0" fontId="7" fillId="7" borderId="4" xfId="74" applyFont="1" applyFill="1" applyBorder="1" applyAlignment="1">
      <alignment vertical="center"/>
    </xf>
    <xf numFmtId="0" fontId="21" fillId="7" borderId="3" xfId="0" applyFont="1" applyFill="1" applyBorder="1" applyAlignment="1">
      <alignment vertical="center"/>
    </xf>
    <xf numFmtId="164" fontId="6" fillId="6" borderId="0" xfId="122" applyNumberFormat="1" applyFont="1" applyFill="1" applyAlignment="1">
      <alignment vertical="center"/>
    </xf>
    <xf numFmtId="0" fontId="21" fillId="0" borderId="2" xfId="58" applyFont="1" applyBorder="1" applyAlignment="1">
      <alignment horizontal="justify" vertical="center" wrapText="1"/>
    </xf>
    <xf numFmtId="0" fontId="21" fillId="0" borderId="3" xfId="58" applyFont="1" applyBorder="1" applyAlignment="1">
      <alignment horizontal="justify" vertical="center" wrapText="1"/>
    </xf>
    <xf numFmtId="0" fontId="21" fillId="0" borderId="4" xfId="58" applyFont="1" applyBorder="1" applyAlignment="1">
      <alignment horizontal="justify" vertical="center" wrapText="1"/>
    </xf>
    <xf numFmtId="10" fontId="21" fillId="4" borderId="2" xfId="58" applyNumberFormat="1" applyFont="1" applyFill="1" applyBorder="1" applyAlignment="1" applyProtection="1">
      <alignment horizontal="justify" vertical="center" wrapText="1"/>
      <protection locked="0"/>
    </xf>
    <xf numFmtId="10" fontId="21" fillId="4" borderId="3" xfId="58" applyNumberFormat="1" applyFont="1" applyFill="1" applyBorder="1" applyAlignment="1" applyProtection="1">
      <alignment horizontal="justify" vertical="center" wrapText="1"/>
      <protection locked="0"/>
    </xf>
    <xf numFmtId="10" fontId="21" fillId="4" borderId="4" xfId="58" applyNumberFormat="1" applyFont="1" applyFill="1" applyBorder="1" applyAlignment="1" applyProtection="1">
      <alignment horizontal="justify" vertical="center" wrapText="1"/>
      <protection locked="0"/>
    </xf>
    <xf numFmtId="10" fontId="10" fillId="0" borderId="1" xfId="122" applyNumberFormat="1" applyFont="1" applyBorder="1" applyAlignment="1">
      <alignment horizontal="left" vertical="center"/>
    </xf>
    <xf numFmtId="0" fontId="10" fillId="0" borderId="1" xfId="122" applyFont="1" applyBorder="1" applyAlignment="1">
      <alignment horizontal="center" vertical="center"/>
    </xf>
    <xf numFmtId="0" fontId="10" fillId="0" borderId="1" xfId="122" applyFont="1" applyBorder="1" applyAlignment="1">
      <alignment horizontal="left" vertical="center"/>
    </xf>
    <xf numFmtId="1" fontId="10" fillId="0" borderId="1" xfId="122" applyNumberFormat="1" applyFont="1" applyBorder="1" applyAlignment="1">
      <alignment horizontal="center" vertical="center"/>
    </xf>
    <xf numFmtId="0" fontId="34" fillId="0" borderId="0" xfId="1" applyFont="1" applyAlignment="1">
      <alignment vertical="center"/>
    </xf>
    <xf numFmtId="0" fontId="2" fillId="0" borderId="0" xfId="121" applyAlignment="1">
      <alignment horizontal="left" vertical="center" wrapText="1"/>
    </xf>
    <xf numFmtId="0" fontId="25" fillId="0" borderId="0" xfId="121" applyFont="1" applyAlignment="1">
      <alignment horizontal="left" vertical="center" wrapText="1"/>
    </xf>
    <xf numFmtId="172" fontId="10" fillId="0" borderId="1" xfId="58" applyNumberFormat="1" applyFont="1" applyBorder="1" applyAlignment="1">
      <alignment horizontal="center" vertical="center"/>
    </xf>
    <xf numFmtId="172" fontId="11" fillId="5" borderId="1" xfId="122" applyNumberFormat="1" applyFont="1" applyFill="1" applyBorder="1" applyAlignment="1">
      <alignment horizontal="center" vertical="center" wrapText="1"/>
    </xf>
    <xf numFmtId="4" fontId="10" fillId="0" borderId="2" xfId="58" applyNumberFormat="1" applyFont="1" applyBorder="1" applyAlignment="1">
      <alignment horizontal="right" vertical="center"/>
    </xf>
    <xf numFmtId="4" fontId="10" fillId="0" borderId="3" xfId="58" applyNumberFormat="1" applyFont="1" applyBorder="1" applyAlignment="1">
      <alignment horizontal="right" vertical="center"/>
    </xf>
    <xf numFmtId="4" fontId="10" fillId="0" borderId="4" xfId="58" applyNumberFormat="1" applyFont="1" applyBorder="1" applyAlignment="1">
      <alignment horizontal="right" vertical="center"/>
    </xf>
    <xf numFmtId="0" fontId="13" fillId="3" borderId="7" xfId="122" applyFont="1" applyFill="1" applyBorder="1" applyAlignment="1">
      <alignment horizontal="center" vertical="center" wrapText="1"/>
    </xf>
    <xf numFmtId="0" fontId="13" fillId="3" borderId="6" xfId="122" applyFont="1" applyFill="1" applyBorder="1" applyAlignment="1">
      <alignment horizontal="center" vertical="center" wrapText="1"/>
    </xf>
    <xf numFmtId="0" fontId="12" fillId="0" borderId="2" xfId="122" applyFont="1" applyBorder="1" applyAlignment="1">
      <alignment horizontal="center" vertical="top" wrapText="1"/>
    </xf>
    <xf numFmtId="0" fontId="12" fillId="0" borderId="3" xfId="122" applyFont="1" applyBorder="1" applyAlignment="1">
      <alignment horizontal="center" vertical="top" wrapText="1"/>
    </xf>
    <xf numFmtId="0" fontId="12" fillId="0" borderId="4" xfId="122" applyFont="1" applyBorder="1" applyAlignment="1">
      <alignment horizontal="center" vertical="top" wrapText="1"/>
    </xf>
    <xf numFmtId="172" fontId="10" fillId="0" borderId="2" xfId="58" applyNumberFormat="1" applyFont="1" applyBorder="1" applyAlignment="1">
      <alignment horizontal="center" vertical="center"/>
    </xf>
    <xf numFmtId="172" fontId="10" fillId="0" borderId="3" xfId="58" applyNumberFormat="1" applyFont="1" applyBorder="1" applyAlignment="1">
      <alignment horizontal="center" vertical="center"/>
    </xf>
    <xf numFmtId="0" fontId="13" fillId="3" borderId="2" xfId="122" applyFont="1" applyFill="1" applyBorder="1" applyAlignment="1">
      <alignment horizontal="center" vertical="center" wrapText="1"/>
    </xf>
    <xf numFmtId="0" fontId="13" fillId="3" borderId="3" xfId="122" applyFont="1" applyFill="1" applyBorder="1" applyAlignment="1">
      <alignment horizontal="center" vertical="center" wrapText="1"/>
    </xf>
    <xf numFmtId="0" fontId="33" fillId="4" borderId="2" xfId="58" applyFont="1" applyFill="1" applyBorder="1" applyAlignment="1" applyProtection="1">
      <alignment vertical="center"/>
      <protection locked="0"/>
    </xf>
    <xf numFmtId="0" fontId="33" fillId="4" borderId="3" xfId="58" applyFont="1" applyFill="1" applyBorder="1" applyAlignment="1" applyProtection="1">
      <alignment vertical="center"/>
      <protection locked="0"/>
    </xf>
    <xf numFmtId="0" fontId="33" fillId="4" borderId="4" xfId="58" applyFont="1" applyFill="1" applyBorder="1" applyAlignment="1" applyProtection="1">
      <alignment vertical="center"/>
      <protection locked="0"/>
    </xf>
    <xf numFmtId="0" fontId="33" fillId="4" borderId="2" xfId="58" applyFont="1" applyFill="1" applyBorder="1" applyAlignment="1" applyProtection="1">
      <alignment horizontal="center" vertical="center"/>
      <protection locked="0"/>
    </xf>
    <xf numFmtId="0" fontId="33" fillId="4" borderId="3" xfId="58" applyFont="1" applyFill="1" applyBorder="1" applyAlignment="1" applyProtection="1">
      <alignment horizontal="center" vertical="center"/>
      <protection locked="0"/>
    </xf>
    <xf numFmtId="0" fontId="33" fillId="4" borderId="4" xfId="58" applyFont="1" applyFill="1" applyBorder="1" applyAlignment="1" applyProtection="1">
      <alignment horizontal="center" vertical="center"/>
      <protection locked="0"/>
    </xf>
    <xf numFmtId="4" fontId="10" fillId="0" borderId="1" xfId="58" applyNumberFormat="1" applyFont="1" applyBorder="1" applyAlignment="1">
      <alignment horizontal="right" vertical="center"/>
    </xf>
    <xf numFmtId="173" fontId="10" fillId="0" borderId="1" xfId="58" applyNumberFormat="1" applyFont="1" applyBorder="1" applyAlignment="1">
      <alignment horizontal="center" vertical="center"/>
    </xf>
    <xf numFmtId="0" fontId="13" fillId="3" borderId="1" xfId="122" applyFont="1" applyFill="1" applyBorder="1" applyAlignment="1">
      <alignment horizontal="center" vertical="center" wrapText="1"/>
    </xf>
    <xf numFmtId="0" fontId="7" fillId="7" borderId="2" xfId="74" applyFont="1" applyFill="1" applyBorder="1" applyAlignment="1">
      <alignment horizontal="left" vertical="center"/>
    </xf>
    <xf numFmtId="0" fontId="7" fillId="7" borderId="3" xfId="74" applyFont="1" applyFill="1" applyBorder="1" applyAlignment="1">
      <alignment horizontal="left" vertical="center"/>
    </xf>
    <xf numFmtId="0" fontId="7" fillId="7" borderId="4" xfId="74" applyFont="1" applyFill="1" applyBorder="1" applyAlignment="1">
      <alignment horizontal="left" vertical="center"/>
    </xf>
    <xf numFmtId="0" fontId="13" fillId="3" borderId="4" xfId="122" applyFont="1" applyFill="1" applyBorder="1" applyAlignment="1">
      <alignment horizontal="center" vertical="center" wrapText="1"/>
    </xf>
    <xf numFmtId="0" fontId="35" fillId="0" borderId="2" xfId="122" applyFont="1" applyBorder="1" applyAlignment="1">
      <alignment horizontal="left" vertical="top" wrapText="1"/>
    </xf>
    <xf numFmtId="0" fontId="35" fillId="0" borderId="3" xfId="122" applyFont="1" applyBorder="1" applyAlignment="1">
      <alignment horizontal="left" vertical="top" wrapText="1"/>
    </xf>
    <xf numFmtId="0" fontId="35" fillId="0" borderId="4" xfId="122" applyFont="1" applyBorder="1" applyAlignment="1">
      <alignment horizontal="left" vertical="top" wrapText="1"/>
    </xf>
    <xf numFmtId="167" fontId="11" fillId="3" borderId="1" xfId="122" applyNumberFormat="1" applyFont="1" applyFill="1" applyBorder="1" applyAlignment="1">
      <alignment horizontal="right" vertical="center" wrapText="1"/>
    </xf>
    <xf numFmtId="167" fontId="11" fillId="3" borderId="2" xfId="122" applyNumberFormat="1" applyFont="1" applyFill="1" applyBorder="1" applyAlignment="1">
      <alignment horizontal="right" vertical="center" wrapText="1"/>
    </xf>
    <xf numFmtId="167" fontId="11" fillId="3" borderId="3" xfId="122" applyNumberFormat="1" applyFont="1" applyFill="1" applyBorder="1" applyAlignment="1">
      <alignment horizontal="right" vertical="center" wrapText="1"/>
    </xf>
    <xf numFmtId="167" fontId="11" fillId="3" borderId="4" xfId="122" applyNumberFormat="1" applyFont="1" applyFill="1" applyBorder="1" applyAlignment="1">
      <alignment horizontal="right" vertical="center" wrapText="1"/>
    </xf>
    <xf numFmtId="173" fontId="11" fillId="5" borderId="1" xfId="122" applyNumberFormat="1" applyFont="1" applyFill="1" applyBorder="1" applyAlignment="1">
      <alignment horizontal="center" vertical="center" wrapText="1"/>
    </xf>
    <xf numFmtId="4" fontId="10" fillId="0" borderId="1" xfId="122" applyNumberFormat="1" applyFont="1" applyBorder="1" applyAlignment="1">
      <alignment horizontal="right" vertical="center"/>
    </xf>
    <xf numFmtId="0" fontId="13" fillId="3" borderId="1" xfId="58" applyFont="1" applyFill="1" applyBorder="1" applyAlignment="1">
      <alignment horizontal="center" vertical="center" wrapText="1"/>
    </xf>
    <xf numFmtId="4" fontId="10" fillId="4" borderId="1" xfId="58" applyNumberFormat="1" applyFont="1" applyFill="1" applyBorder="1" applyAlignment="1" applyProtection="1">
      <alignment horizontal="right" vertical="center"/>
      <protection locked="0"/>
    </xf>
    <xf numFmtId="3" fontId="11" fillId="0" borderId="1" xfId="122" applyNumberFormat="1" applyFont="1" applyBorder="1" applyAlignment="1">
      <alignment horizontal="center" vertical="center"/>
    </xf>
    <xf numFmtId="0" fontId="6" fillId="7" borderId="1" xfId="74" applyFont="1" applyFill="1" applyBorder="1" applyAlignment="1">
      <alignment horizontal="center" vertical="center"/>
    </xf>
    <xf numFmtId="164" fontId="6" fillId="6" borderId="0" xfId="122" applyNumberFormat="1" applyFont="1" applyFill="1" applyAlignment="1">
      <alignment horizontal="center" vertical="center"/>
    </xf>
    <xf numFmtId="164" fontId="6" fillId="5" borderId="1" xfId="122" applyNumberFormat="1" applyFont="1" applyFill="1" applyBorder="1" applyAlignment="1">
      <alignment horizontal="center" vertical="center"/>
    </xf>
    <xf numFmtId="172" fontId="21" fillId="4" borderId="1" xfId="58" applyNumberFormat="1" applyFont="1" applyFill="1" applyBorder="1" applyAlignment="1" applyProtection="1">
      <alignment horizontal="center" vertical="center"/>
      <protection locked="0"/>
    </xf>
    <xf numFmtId="172" fontId="21" fillId="4" borderId="1" xfId="124" applyNumberFormat="1" applyFont="1" applyFill="1" applyBorder="1" applyAlignment="1" applyProtection="1">
      <alignment horizontal="center" vertical="center"/>
      <protection locked="0"/>
    </xf>
    <xf numFmtId="172" fontId="21" fillId="4" borderId="2" xfId="58" applyNumberFormat="1" applyFont="1" applyFill="1" applyBorder="1" applyAlignment="1" applyProtection="1">
      <alignment horizontal="right" vertical="center"/>
      <protection locked="0"/>
    </xf>
    <xf numFmtId="172" fontId="21" fillId="4" borderId="4" xfId="58" applyNumberFormat="1" applyFont="1" applyFill="1" applyBorder="1" applyAlignment="1" applyProtection="1">
      <alignment horizontal="right" vertical="center"/>
      <protection locked="0"/>
    </xf>
    <xf numFmtId="1" fontId="11" fillId="0" borderId="1" xfId="0" applyNumberFormat="1" applyFont="1" applyBorder="1" applyAlignment="1">
      <alignment horizontal="center" vertical="center"/>
    </xf>
    <xf numFmtId="171" fontId="10" fillId="0" borderId="1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/>
    </xf>
    <xf numFmtId="4" fontId="10" fillId="4" borderId="2" xfId="58" applyNumberFormat="1" applyFont="1" applyFill="1" applyBorder="1" applyAlignment="1" applyProtection="1">
      <alignment horizontal="right" vertical="center"/>
      <protection locked="0"/>
    </xf>
    <xf numFmtId="4" fontId="10" fillId="4" borderId="4" xfId="58" applyNumberFormat="1" applyFont="1" applyFill="1" applyBorder="1" applyAlignment="1" applyProtection="1">
      <alignment horizontal="right" vertical="center"/>
      <protection locked="0"/>
    </xf>
    <xf numFmtId="0" fontId="11" fillId="2" borderId="1" xfId="74" applyFont="1" applyFill="1" applyBorder="1" applyAlignment="1">
      <alignment horizontal="right" vertical="center"/>
    </xf>
    <xf numFmtId="0" fontId="11" fillId="2" borderId="2" xfId="74" applyFont="1" applyFill="1" applyBorder="1" applyAlignment="1">
      <alignment horizontal="right" vertical="center"/>
    </xf>
    <xf numFmtId="0" fontId="11" fillId="2" borderId="4" xfId="74" applyFont="1" applyFill="1" applyBorder="1" applyAlignment="1">
      <alignment horizontal="right" vertical="center"/>
    </xf>
    <xf numFmtId="0" fontId="26" fillId="4" borderId="1" xfId="58" applyFont="1" applyFill="1" applyBorder="1" applyAlignment="1" applyProtection="1">
      <alignment horizontal="center" vertical="center" wrapText="1"/>
      <protection locked="0"/>
    </xf>
    <xf numFmtId="0" fontId="26" fillId="4" borderId="1" xfId="58" applyFont="1" applyFill="1" applyBorder="1" applyAlignment="1" applyProtection="1">
      <alignment horizontal="left" vertical="center" wrapText="1" indent="1"/>
      <protection locked="0"/>
    </xf>
    <xf numFmtId="0" fontId="21" fillId="0" borderId="0" xfId="1" applyFont="1" applyAlignment="1">
      <alignment horizontal="right" vertical="center" wrapText="1"/>
    </xf>
    <xf numFmtId="0" fontId="30" fillId="4" borderId="1" xfId="74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center"/>
    </xf>
    <xf numFmtId="0" fontId="12" fillId="0" borderId="1" xfId="122" applyFont="1" applyBorder="1" applyAlignment="1">
      <alignment horizontal="center" vertical="top" wrapText="1"/>
    </xf>
    <xf numFmtId="0" fontId="35" fillId="0" borderId="2" xfId="0" applyFont="1" applyBorder="1" applyAlignment="1">
      <alignment horizontal="left" vertical="top" wrapText="1"/>
    </xf>
    <xf numFmtId="0" fontId="35" fillId="0" borderId="3" xfId="0" applyFont="1" applyBorder="1" applyAlignment="1">
      <alignment horizontal="left" vertical="top" wrapText="1"/>
    </xf>
    <xf numFmtId="0" fontId="35" fillId="0" borderId="4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/>
    </xf>
    <xf numFmtId="0" fontId="35" fillId="0" borderId="3" xfId="0" applyFont="1" applyBorder="1" applyAlignment="1">
      <alignment horizontal="left" vertical="top"/>
    </xf>
    <xf numFmtId="0" fontId="35" fillId="0" borderId="4" xfId="0" applyFont="1" applyBorder="1" applyAlignment="1">
      <alignment horizontal="left" vertical="top"/>
    </xf>
  </cellXfs>
  <cellStyles count="125">
    <cellStyle name="Normal" xfId="0" builtinId="0"/>
    <cellStyle name="Normal 10" xfId="1" xr:uid="{00000000-0005-0000-0000-000002000000}"/>
    <cellStyle name="Normal 10 10" xfId="2" xr:uid="{00000000-0005-0000-0000-000003000000}"/>
    <cellStyle name="Normal 10 11" xfId="3" xr:uid="{00000000-0005-0000-0000-000004000000}"/>
    <cellStyle name="Normal 10 12" xfId="4" xr:uid="{00000000-0005-0000-0000-000005000000}"/>
    <cellStyle name="Normal 10 13" xfId="5" xr:uid="{00000000-0005-0000-0000-000006000000}"/>
    <cellStyle name="Normal 10 14" xfId="6" xr:uid="{00000000-0005-0000-0000-000007000000}"/>
    <cellStyle name="Normal 10 15" xfId="7" xr:uid="{00000000-0005-0000-0000-000008000000}"/>
    <cellStyle name="Normal 10 16" xfId="8" xr:uid="{00000000-0005-0000-0000-000009000000}"/>
    <cellStyle name="Normal 10 2" xfId="9" xr:uid="{00000000-0005-0000-0000-00000A000000}"/>
    <cellStyle name="Normal 10 3" xfId="10" xr:uid="{00000000-0005-0000-0000-00000B000000}"/>
    <cellStyle name="Normal 10 4" xfId="11" xr:uid="{00000000-0005-0000-0000-00000C000000}"/>
    <cellStyle name="Normal 10 5" xfId="12" xr:uid="{00000000-0005-0000-0000-00000D000000}"/>
    <cellStyle name="Normal 10 6" xfId="13" xr:uid="{00000000-0005-0000-0000-00000E000000}"/>
    <cellStyle name="Normal 10 7" xfId="14" xr:uid="{00000000-0005-0000-0000-00000F000000}"/>
    <cellStyle name="Normal 10 8" xfId="15" xr:uid="{00000000-0005-0000-0000-000010000000}"/>
    <cellStyle name="Normal 10 9" xfId="16" xr:uid="{00000000-0005-0000-0000-000011000000}"/>
    <cellStyle name="Normal 11" xfId="17" xr:uid="{00000000-0005-0000-0000-000012000000}"/>
    <cellStyle name="Normal 11 10" xfId="18" xr:uid="{00000000-0005-0000-0000-000013000000}"/>
    <cellStyle name="Normal 11 11" xfId="19" xr:uid="{00000000-0005-0000-0000-000014000000}"/>
    <cellStyle name="Normal 11 12" xfId="20" xr:uid="{00000000-0005-0000-0000-000015000000}"/>
    <cellStyle name="Normal 11 13" xfId="21" xr:uid="{00000000-0005-0000-0000-000016000000}"/>
    <cellStyle name="Normal 11 14" xfId="22" xr:uid="{00000000-0005-0000-0000-000017000000}"/>
    <cellStyle name="Normal 11 15" xfId="23" xr:uid="{00000000-0005-0000-0000-000018000000}"/>
    <cellStyle name="Normal 11 16" xfId="24" xr:uid="{00000000-0005-0000-0000-000019000000}"/>
    <cellStyle name="Normal 11 2" xfId="25" xr:uid="{00000000-0005-0000-0000-00001A000000}"/>
    <cellStyle name="Normal 11 3" xfId="26" xr:uid="{00000000-0005-0000-0000-00001B000000}"/>
    <cellStyle name="Normal 11 4" xfId="27" xr:uid="{00000000-0005-0000-0000-00001C000000}"/>
    <cellStyle name="Normal 11 5" xfId="28" xr:uid="{00000000-0005-0000-0000-00001D000000}"/>
    <cellStyle name="Normal 11 6" xfId="29" xr:uid="{00000000-0005-0000-0000-00001E000000}"/>
    <cellStyle name="Normal 11 7" xfId="30" xr:uid="{00000000-0005-0000-0000-00001F000000}"/>
    <cellStyle name="Normal 11 8" xfId="31" xr:uid="{00000000-0005-0000-0000-000020000000}"/>
    <cellStyle name="Normal 11 9" xfId="32" xr:uid="{00000000-0005-0000-0000-000021000000}"/>
    <cellStyle name="Normal 12" xfId="33" xr:uid="{00000000-0005-0000-0000-000022000000}"/>
    <cellStyle name="Normal 12 2" xfId="34" xr:uid="{00000000-0005-0000-0000-000023000000}"/>
    <cellStyle name="Normal 14" xfId="35" xr:uid="{00000000-0005-0000-0000-000024000000}"/>
    <cellStyle name="Normal 14 2" xfId="36" xr:uid="{00000000-0005-0000-0000-000025000000}"/>
    <cellStyle name="Normal 2" xfId="37" xr:uid="{00000000-0005-0000-0000-000026000000}"/>
    <cellStyle name="Normal 2 10" xfId="38" xr:uid="{00000000-0005-0000-0000-000027000000}"/>
    <cellStyle name="Normal 2 11" xfId="39" xr:uid="{00000000-0005-0000-0000-000028000000}"/>
    <cellStyle name="Normal 2 12" xfId="40" xr:uid="{00000000-0005-0000-0000-000029000000}"/>
    <cellStyle name="Normal 2 13" xfId="41" xr:uid="{00000000-0005-0000-0000-00002A000000}"/>
    <cellStyle name="Normal 2 14" xfId="42" xr:uid="{00000000-0005-0000-0000-00002B000000}"/>
    <cellStyle name="Normal 2 15" xfId="43" xr:uid="{00000000-0005-0000-0000-00002C000000}"/>
    <cellStyle name="Normal 2 16" xfId="44" xr:uid="{00000000-0005-0000-0000-00002D000000}"/>
    <cellStyle name="Normal 2 2" xfId="45" xr:uid="{00000000-0005-0000-0000-00002E000000}"/>
    <cellStyle name="Normal 2 3" xfId="46" xr:uid="{00000000-0005-0000-0000-00002F000000}"/>
    <cellStyle name="Normal 2 4" xfId="47" xr:uid="{00000000-0005-0000-0000-000030000000}"/>
    <cellStyle name="Normal 2 5" xfId="48" xr:uid="{00000000-0005-0000-0000-000031000000}"/>
    <cellStyle name="Normal 2 6" xfId="49" xr:uid="{00000000-0005-0000-0000-000032000000}"/>
    <cellStyle name="Normal 2 7" xfId="50" xr:uid="{00000000-0005-0000-0000-000033000000}"/>
    <cellStyle name="Normal 2 8" xfId="51" xr:uid="{00000000-0005-0000-0000-000034000000}"/>
    <cellStyle name="Normal 2 9" xfId="52" xr:uid="{00000000-0005-0000-0000-000035000000}"/>
    <cellStyle name="Normal 23" xfId="53" xr:uid="{00000000-0005-0000-0000-000036000000}"/>
    <cellStyle name="Normal 23 2" xfId="54" xr:uid="{00000000-0005-0000-0000-000037000000}"/>
    <cellStyle name="Normal 23 3" xfId="55" xr:uid="{00000000-0005-0000-0000-000038000000}"/>
    <cellStyle name="Normal 23 4" xfId="56" xr:uid="{00000000-0005-0000-0000-000039000000}"/>
    <cellStyle name="Normal 23 5" xfId="57" xr:uid="{00000000-0005-0000-0000-00003A000000}"/>
    <cellStyle name="Normal 4" xfId="58" xr:uid="{00000000-0005-0000-0000-00003B000000}"/>
    <cellStyle name="Normal 4 10" xfId="59" xr:uid="{00000000-0005-0000-0000-00003C000000}"/>
    <cellStyle name="Normal 4 11" xfId="60" xr:uid="{00000000-0005-0000-0000-00003D000000}"/>
    <cellStyle name="Normal 4 12" xfId="61" xr:uid="{00000000-0005-0000-0000-00003E000000}"/>
    <cellStyle name="Normal 4 13" xfId="62" xr:uid="{00000000-0005-0000-0000-00003F000000}"/>
    <cellStyle name="Normal 4 14" xfId="63" xr:uid="{00000000-0005-0000-0000-000040000000}"/>
    <cellStyle name="Normal 4 15" xfId="64" xr:uid="{00000000-0005-0000-0000-000041000000}"/>
    <cellStyle name="Normal 4 16" xfId="65" xr:uid="{00000000-0005-0000-0000-000042000000}"/>
    <cellStyle name="Normal 4 2" xfId="66" xr:uid="{00000000-0005-0000-0000-000043000000}"/>
    <cellStyle name="Normal 4 3" xfId="67" xr:uid="{00000000-0005-0000-0000-000044000000}"/>
    <cellStyle name="Normal 4 4" xfId="68" xr:uid="{00000000-0005-0000-0000-000045000000}"/>
    <cellStyle name="Normal 4 5" xfId="69" xr:uid="{00000000-0005-0000-0000-000046000000}"/>
    <cellStyle name="Normal 4 6" xfId="70" xr:uid="{00000000-0005-0000-0000-000047000000}"/>
    <cellStyle name="Normal 4 7" xfId="71" xr:uid="{00000000-0005-0000-0000-000048000000}"/>
    <cellStyle name="Normal 4 8" xfId="72" xr:uid="{00000000-0005-0000-0000-000049000000}"/>
    <cellStyle name="Normal 4 9" xfId="73" xr:uid="{00000000-0005-0000-0000-00004A000000}"/>
    <cellStyle name="Normal 5" xfId="74" xr:uid="{00000000-0005-0000-0000-00004B000000}"/>
    <cellStyle name="Normal 7" xfId="75" xr:uid="{00000000-0005-0000-0000-00004C000000}"/>
    <cellStyle name="Normal 7 10" xfId="76" xr:uid="{00000000-0005-0000-0000-00004D000000}"/>
    <cellStyle name="Normal 7 11" xfId="77" xr:uid="{00000000-0005-0000-0000-00004E000000}"/>
    <cellStyle name="Normal 7 12" xfId="78" xr:uid="{00000000-0005-0000-0000-00004F000000}"/>
    <cellStyle name="Normal 7 13" xfId="79" xr:uid="{00000000-0005-0000-0000-000050000000}"/>
    <cellStyle name="Normal 7 14" xfId="80" xr:uid="{00000000-0005-0000-0000-000051000000}"/>
    <cellStyle name="Normal 7 15" xfId="81" xr:uid="{00000000-0005-0000-0000-000052000000}"/>
    <cellStyle name="Normal 7 16" xfId="82" xr:uid="{00000000-0005-0000-0000-000053000000}"/>
    <cellStyle name="Normal 7 17" xfId="83" xr:uid="{00000000-0005-0000-0000-000054000000}"/>
    <cellStyle name="Normal 7 17 2" xfId="84" xr:uid="{00000000-0005-0000-0000-000055000000}"/>
    <cellStyle name="Normal 7 17 3" xfId="85" xr:uid="{00000000-0005-0000-0000-000056000000}"/>
    <cellStyle name="Normal 7 18" xfId="86" xr:uid="{00000000-0005-0000-0000-000057000000}"/>
    <cellStyle name="Normal 7 19" xfId="87" xr:uid="{00000000-0005-0000-0000-000058000000}"/>
    <cellStyle name="Normal 7 2" xfId="88" xr:uid="{00000000-0005-0000-0000-000059000000}"/>
    <cellStyle name="Normal 7 2 2" xfId="89" xr:uid="{00000000-0005-0000-0000-00005A000000}"/>
    <cellStyle name="Normal 7 2 3" xfId="90" xr:uid="{00000000-0005-0000-0000-00005B000000}"/>
    <cellStyle name="Normal 7 2 4" xfId="91" xr:uid="{00000000-0005-0000-0000-00005C000000}"/>
    <cellStyle name="Normal 7 20" xfId="92" xr:uid="{00000000-0005-0000-0000-00005D000000}"/>
    <cellStyle name="Normal 7 21" xfId="93" xr:uid="{00000000-0005-0000-0000-00005E000000}"/>
    <cellStyle name="Normal 7 22" xfId="94" xr:uid="{00000000-0005-0000-0000-00005F000000}"/>
    <cellStyle name="Normal 7 23" xfId="95" xr:uid="{00000000-0005-0000-0000-000060000000}"/>
    <cellStyle name="Normal 7 24" xfId="96" xr:uid="{00000000-0005-0000-0000-000061000000}"/>
    <cellStyle name="Normal 7 25" xfId="97" xr:uid="{00000000-0005-0000-0000-000062000000}"/>
    <cellStyle name="Normal 7 26" xfId="98" xr:uid="{00000000-0005-0000-0000-000063000000}"/>
    <cellStyle name="Normal 7 27" xfId="99" xr:uid="{00000000-0005-0000-0000-000064000000}"/>
    <cellStyle name="Normal 7 28" xfId="100" xr:uid="{00000000-0005-0000-0000-000065000000}"/>
    <cellStyle name="Normal 7 29" xfId="101" xr:uid="{00000000-0005-0000-0000-000066000000}"/>
    <cellStyle name="Normal 7 3" xfId="102" xr:uid="{00000000-0005-0000-0000-000067000000}"/>
    <cellStyle name="Normal 7 30" xfId="103" xr:uid="{00000000-0005-0000-0000-000068000000}"/>
    <cellStyle name="Normal 7 31" xfId="104" xr:uid="{00000000-0005-0000-0000-000069000000}"/>
    <cellStyle name="Normal 7 32" xfId="105" xr:uid="{00000000-0005-0000-0000-00006A000000}"/>
    <cellStyle name="Normal 7 33" xfId="106" xr:uid="{00000000-0005-0000-0000-00006B000000}"/>
    <cellStyle name="Normal 7 34" xfId="107" xr:uid="{00000000-0005-0000-0000-00006C000000}"/>
    <cellStyle name="Normal 7 35" xfId="108" xr:uid="{00000000-0005-0000-0000-00006D000000}"/>
    <cellStyle name="Normal 7 36" xfId="109" xr:uid="{00000000-0005-0000-0000-00006E000000}"/>
    <cellStyle name="Normal 7 37" xfId="110" xr:uid="{00000000-0005-0000-0000-00006F000000}"/>
    <cellStyle name="Normal 7 38" xfId="111" xr:uid="{00000000-0005-0000-0000-000070000000}"/>
    <cellStyle name="Normal 7 39" xfId="112" xr:uid="{00000000-0005-0000-0000-000071000000}"/>
    <cellStyle name="Normal 7 4" xfId="113" xr:uid="{00000000-0005-0000-0000-000072000000}"/>
    <cellStyle name="Normal 7 40" xfId="114" xr:uid="{00000000-0005-0000-0000-000073000000}"/>
    <cellStyle name="Normal 7 41" xfId="115" xr:uid="{00000000-0005-0000-0000-000074000000}"/>
    <cellStyle name="Normal 7 5" xfId="116" xr:uid="{00000000-0005-0000-0000-000075000000}"/>
    <cellStyle name="Normal 7 6" xfId="117" xr:uid="{00000000-0005-0000-0000-000076000000}"/>
    <cellStyle name="Normal 7 7" xfId="118" xr:uid="{00000000-0005-0000-0000-000077000000}"/>
    <cellStyle name="Normal 7 8" xfId="119" xr:uid="{00000000-0005-0000-0000-000078000000}"/>
    <cellStyle name="Normal 7 9" xfId="120" xr:uid="{00000000-0005-0000-0000-000079000000}"/>
    <cellStyle name="Normal 9 2" xfId="121" xr:uid="{00000000-0005-0000-0000-00007A000000}"/>
    <cellStyle name="Normal_Anexo_Planilha_Precos_Sumario" xfId="122" xr:uid="{00000000-0005-0000-0000-00007B000000}"/>
    <cellStyle name="Porcentagem 2" xfId="123" xr:uid="{00000000-0005-0000-0000-00007D000000}"/>
    <cellStyle name="Vírgula" xfId="124" builtinId="3"/>
  </cellStyles>
  <dxfs count="8"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0070C0"/>
      <color rgb="FFB3DEFF"/>
      <color rgb="FF93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304800</xdr:colOff>
      <xdr:row>0</xdr:row>
      <xdr:rowOff>95250</xdr:rowOff>
    </xdr:from>
    <xdr:to>
      <xdr:col>38</xdr:col>
      <xdr:colOff>152400</xdr:colOff>
      <xdr:row>0</xdr:row>
      <xdr:rowOff>419099</xdr:rowOff>
    </xdr:to>
    <xdr:pic>
      <xdr:nvPicPr>
        <xdr:cNvPr id="2" name="Picture 1" descr="Cemig H_TIF">
          <a:extLst>
            <a:ext uri="{FF2B5EF4-FFF2-40B4-BE49-F238E27FC236}">
              <a16:creationId xmlns:a16="http://schemas.microsoft.com/office/drawing/2014/main" id="{BDB9AAE9-287D-4624-9D40-D1938BF1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94" t="-4343" r="-1094" b="-4343"/>
        <a:stretch>
          <a:fillRect/>
        </a:stretch>
      </xdr:blipFill>
      <xdr:spPr bwMode="auto">
        <a:xfrm>
          <a:off x="13125450" y="95250"/>
          <a:ext cx="12954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304800</xdr:colOff>
      <xdr:row>0</xdr:row>
      <xdr:rowOff>95250</xdr:rowOff>
    </xdr:from>
    <xdr:to>
      <xdr:col>38</xdr:col>
      <xdr:colOff>152400</xdr:colOff>
      <xdr:row>0</xdr:row>
      <xdr:rowOff>419099</xdr:rowOff>
    </xdr:to>
    <xdr:pic>
      <xdr:nvPicPr>
        <xdr:cNvPr id="2" name="Picture 1" descr="Cemig H_TIF">
          <a:extLst>
            <a:ext uri="{FF2B5EF4-FFF2-40B4-BE49-F238E27FC236}">
              <a16:creationId xmlns:a16="http://schemas.microsoft.com/office/drawing/2014/main" id="{42F31EE0-ECF2-455D-A03A-DD01926A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94" t="-4343" r="-1094" b="-4343"/>
        <a:stretch>
          <a:fillRect/>
        </a:stretch>
      </xdr:blipFill>
      <xdr:spPr bwMode="auto">
        <a:xfrm>
          <a:off x="13125450" y="95250"/>
          <a:ext cx="12954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304800</xdr:colOff>
      <xdr:row>0</xdr:row>
      <xdr:rowOff>95250</xdr:rowOff>
    </xdr:from>
    <xdr:to>
      <xdr:col>38</xdr:col>
      <xdr:colOff>152400</xdr:colOff>
      <xdr:row>0</xdr:row>
      <xdr:rowOff>419099</xdr:rowOff>
    </xdr:to>
    <xdr:pic>
      <xdr:nvPicPr>
        <xdr:cNvPr id="2" name="Picture 1" descr="Cemig H_TIF">
          <a:extLst>
            <a:ext uri="{FF2B5EF4-FFF2-40B4-BE49-F238E27FC236}">
              <a16:creationId xmlns:a16="http://schemas.microsoft.com/office/drawing/2014/main" id="{2912CFB7-E132-40E8-8B72-F27FCF5CB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94" t="-4343" r="-1094" b="-4343"/>
        <a:stretch>
          <a:fillRect/>
        </a:stretch>
      </xdr:blipFill>
      <xdr:spPr bwMode="auto">
        <a:xfrm>
          <a:off x="13125450" y="95250"/>
          <a:ext cx="12954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304800</xdr:colOff>
      <xdr:row>0</xdr:row>
      <xdr:rowOff>95250</xdr:rowOff>
    </xdr:from>
    <xdr:to>
      <xdr:col>38</xdr:col>
      <xdr:colOff>152400</xdr:colOff>
      <xdr:row>0</xdr:row>
      <xdr:rowOff>419099</xdr:rowOff>
    </xdr:to>
    <xdr:pic>
      <xdr:nvPicPr>
        <xdr:cNvPr id="2" name="Picture 1" descr="Cemig H_TIF">
          <a:extLst>
            <a:ext uri="{FF2B5EF4-FFF2-40B4-BE49-F238E27FC236}">
              <a16:creationId xmlns:a16="http://schemas.microsoft.com/office/drawing/2014/main" id="{7C89EF0C-0FA5-411D-B0D6-6B0F5F899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94" t="-4343" r="-1094" b="-4343"/>
        <a:stretch>
          <a:fillRect/>
        </a:stretch>
      </xdr:blipFill>
      <xdr:spPr bwMode="auto">
        <a:xfrm>
          <a:off x="13125450" y="95250"/>
          <a:ext cx="12954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304800</xdr:colOff>
      <xdr:row>0</xdr:row>
      <xdr:rowOff>95250</xdr:rowOff>
    </xdr:from>
    <xdr:to>
      <xdr:col>38</xdr:col>
      <xdr:colOff>152400</xdr:colOff>
      <xdr:row>0</xdr:row>
      <xdr:rowOff>419099</xdr:rowOff>
    </xdr:to>
    <xdr:pic>
      <xdr:nvPicPr>
        <xdr:cNvPr id="2" name="Picture 1" descr="Cemig H_TIF">
          <a:extLst>
            <a:ext uri="{FF2B5EF4-FFF2-40B4-BE49-F238E27FC236}">
              <a16:creationId xmlns:a16="http://schemas.microsoft.com/office/drawing/2014/main" id="{CAF90176-5F3F-439A-B6E3-F9747445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94" t="-4343" r="-1094" b="-4343"/>
        <a:stretch>
          <a:fillRect/>
        </a:stretch>
      </xdr:blipFill>
      <xdr:spPr bwMode="auto">
        <a:xfrm>
          <a:off x="13125450" y="95250"/>
          <a:ext cx="12954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304800</xdr:colOff>
      <xdr:row>0</xdr:row>
      <xdr:rowOff>95250</xdr:rowOff>
    </xdr:from>
    <xdr:to>
      <xdr:col>38</xdr:col>
      <xdr:colOff>152400</xdr:colOff>
      <xdr:row>0</xdr:row>
      <xdr:rowOff>419099</xdr:rowOff>
    </xdr:to>
    <xdr:pic>
      <xdr:nvPicPr>
        <xdr:cNvPr id="2" name="Picture 1" descr="Cemig H_TIF">
          <a:extLst>
            <a:ext uri="{FF2B5EF4-FFF2-40B4-BE49-F238E27FC236}">
              <a16:creationId xmlns:a16="http://schemas.microsoft.com/office/drawing/2014/main" id="{ECFFD74A-6AC9-4BDD-83D7-CD451CDA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94" t="-4343" r="-1094" b="-4343"/>
        <a:stretch>
          <a:fillRect/>
        </a:stretch>
      </xdr:blipFill>
      <xdr:spPr bwMode="auto">
        <a:xfrm>
          <a:off x="13125450" y="95250"/>
          <a:ext cx="12954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304800</xdr:colOff>
      <xdr:row>0</xdr:row>
      <xdr:rowOff>95250</xdr:rowOff>
    </xdr:from>
    <xdr:to>
      <xdr:col>38</xdr:col>
      <xdr:colOff>152400</xdr:colOff>
      <xdr:row>0</xdr:row>
      <xdr:rowOff>419099</xdr:rowOff>
    </xdr:to>
    <xdr:pic>
      <xdr:nvPicPr>
        <xdr:cNvPr id="2" name="Picture 1" descr="Cemig H_TIF">
          <a:extLst>
            <a:ext uri="{FF2B5EF4-FFF2-40B4-BE49-F238E27FC236}">
              <a16:creationId xmlns:a16="http://schemas.microsoft.com/office/drawing/2014/main" id="{AF64D73A-F57A-4888-8FEF-9D044B6A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94" t="-4343" r="-1094" b="-4343"/>
        <a:stretch>
          <a:fillRect/>
        </a:stretch>
      </xdr:blipFill>
      <xdr:spPr bwMode="auto">
        <a:xfrm>
          <a:off x="13125450" y="95250"/>
          <a:ext cx="12954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304800</xdr:colOff>
      <xdr:row>0</xdr:row>
      <xdr:rowOff>95250</xdr:rowOff>
    </xdr:from>
    <xdr:to>
      <xdr:col>38</xdr:col>
      <xdr:colOff>152400</xdr:colOff>
      <xdr:row>0</xdr:row>
      <xdr:rowOff>419099</xdr:rowOff>
    </xdr:to>
    <xdr:pic>
      <xdr:nvPicPr>
        <xdr:cNvPr id="2" name="Picture 1" descr="Cemig H_TIF">
          <a:extLst>
            <a:ext uri="{FF2B5EF4-FFF2-40B4-BE49-F238E27FC236}">
              <a16:creationId xmlns:a16="http://schemas.microsoft.com/office/drawing/2014/main" id="{C59FDAF3-C0FA-45A0-BFF1-323625FB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94" t="-4343" r="-1094" b="-4343"/>
        <a:stretch>
          <a:fillRect/>
        </a:stretch>
      </xdr:blipFill>
      <xdr:spPr bwMode="auto">
        <a:xfrm>
          <a:off x="13125450" y="95250"/>
          <a:ext cx="1295400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migbr.sharepoint.com/sites/Viabilidade/Documentos%20Compartilhados/Previs&#227;o%20de%20Equipamentos/SME_AQUIS_SUBESTACOES_PUBLIC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cemigbr.sharepoint.com/sites/COMS/Documentos%20Compartilhados/CONTRATA&#199;&#195;O/1%20-%20Licita&#231;&#227;o/Materiais/Preg&#227;o/530-I15150%20-%20Religador%20Trif&#225;sico_LFRS/Edital/Portugu&#234;s/P%20-%20Planilha%20Objeto%20-%20Lote%201%20(Nacional)%20somente%20REAL.xlsx?9EEA02EF" TargetMode="External"/><Relationship Id="rId1" Type="http://schemas.openxmlformats.org/officeDocument/2006/relationships/externalLinkPath" Target="file:///\\9EEA02EF\P%20-%20Planilha%20Objeto%20-%20Lote%201%20(Nacional)%20somente%20RE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Plan1"/>
      <sheetName val="Controle Religadores"/>
      <sheetName val="Plan2"/>
      <sheetName val="Plan3"/>
      <sheetName val="Datas EPM"/>
      <sheetName val="SME_AQUIS_SUBESTACOES_PUBLICO"/>
      <sheetName val="Aux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dos,não excluir!!!!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9561-45C5-4EE2-8127-AB99AE18A817}">
  <sheetPr>
    <tabColor rgb="FFFF0000"/>
    <pageSetUpPr fitToPage="1"/>
  </sheetPr>
  <dimension ref="A1:AU154"/>
  <sheetViews>
    <sheetView showGridLines="0" tabSelected="1" topLeftCell="B1" zoomScale="70" zoomScaleNormal="70" workbookViewId="0">
      <selection activeCell="AO123" sqref="AO123:AT123"/>
    </sheetView>
  </sheetViews>
  <sheetFormatPr defaultColWidth="0" defaultRowHeight="14.25" customHeight="1" zeroHeight="1" x14ac:dyDescent="0.2"/>
  <cols>
    <col min="1" max="1" width="4.42578125" style="1" customWidth="1"/>
    <col min="2" max="2" width="6.5703125" style="1" customWidth="1"/>
    <col min="3" max="3" width="6.85546875" style="1" customWidth="1"/>
    <col min="4" max="4" width="4.7109375" style="1" customWidth="1"/>
    <col min="5" max="5" width="12.7109375" style="1" customWidth="1"/>
    <col min="6" max="10" width="6.7109375" style="1" customWidth="1"/>
    <col min="11" max="13" width="10.7109375" style="1" customWidth="1"/>
    <col min="14" max="14" width="5.7109375" style="1" customWidth="1"/>
    <col min="15" max="15" width="4.7109375" style="1" customWidth="1"/>
    <col min="16" max="16" width="7.28515625" style="1" customWidth="1"/>
    <col min="17" max="17" width="5.28515625" style="1" customWidth="1"/>
    <col min="18" max="46" width="4.28515625" style="1" customWidth="1"/>
    <col min="47" max="47" width="4.7109375" style="1" customWidth="1"/>
    <col min="48" max="16384" width="4.7109375" style="1" hidden="1"/>
  </cols>
  <sheetData>
    <row r="1" spans="1:46" ht="38.25" customHeight="1" x14ac:dyDescent="0.25">
      <c r="A1" s="84" t="s">
        <v>0</v>
      </c>
      <c r="B1" s="61"/>
      <c r="C1" s="61"/>
      <c r="D1" s="61"/>
      <c r="E1" s="61"/>
      <c r="F1" s="61"/>
      <c r="G1" s="61"/>
      <c r="I1" s="61"/>
      <c r="J1" s="61"/>
      <c r="K1" s="61"/>
      <c r="L1"/>
      <c r="M1" s="62"/>
      <c r="O1" s="61"/>
      <c r="P1" s="31"/>
      <c r="Q1" s="32"/>
      <c r="S1" s="63"/>
      <c r="T1" s="63"/>
      <c r="U1" s="63"/>
      <c r="W1" s="63"/>
      <c r="X1" s="63"/>
      <c r="Y1"/>
      <c r="AA1" s="19"/>
      <c r="AB1" s="19"/>
      <c r="AN1" s="143" t="s">
        <v>1</v>
      </c>
      <c r="AO1" s="143"/>
      <c r="AP1" s="143"/>
      <c r="AQ1" s="143"/>
      <c r="AR1" s="143"/>
      <c r="AS1" s="143"/>
      <c r="AT1" s="143"/>
    </row>
    <row r="2" spans="1:46" ht="2.25" customHeight="1" thickBot="1" x14ac:dyDescent="0.25">
      <c r="A2" s="33"/>
      <c r="B2" s="34"/>
      <c r="C2" s="33"/>
      <c r="D2" s="33"/>
      <c r="E2" s="34"/>
      <c r="F2" s="34"/>
      <c r="G2" s="34"/>
      <c r="H2" s="6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3"/>
      <c r="W2" s="34"/>
      <c r="X2" s="33"/>
      <c r="Y2" s="33"/>
      <c r="Z2" s="34"/>
      <c r="AA2" s="34"/>
      <c r="AB2" s="34"/>
      <c r="AC2" s="6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</row>
    <row r="3" spans="1:46" ht="7.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  <c r="AL3" s="35"/>
      <c r="AM3" s="35"/>
      <c r="AN3" s="35"/>
      <c r="AO3" s="35"/>
      <c r="AP3" s="35"/>
      <c r="AQ3" s="35"/>
      <c r="AR3" s="35"/>
      <c r="AS3" s="36"/>
      <c r="AT3" s="36"/>
    </row>
    <row r="4" spans="1:46" ht="22.5" customHeight="1" x14ac:dyDescent="0.2">
      <c r="A4" s="43" t="s">
        <v>2</v>
      </c>
      <c r="C4" s="68"/>
      <c r="E4" s="37"/>
      <c r="F4" s="37"/>
      <c r="G4" s="37"/>
      <c r="H4" s="37"/>
      <c r="I4" s="37"/>
      <c r="P4" s="38" t="s">
        <v>3</v>
      </c>
      <c r="Q4" s="126" t="s">
        <v>4</v>
      </c>
      <c r="R4" s="126"/>
      <c r="S4" s="126"/>
      <c r="T4" s="126"/>
      <c r="AM4" s="38" t="s">
        <v>5</v>
      </c>
      <c r="AN4" s="128">
        <f>AR34+AR126</f>
        <v>0</v>
      </c>
      <c r="AO4" s="128"/>
      <c r="AP4" s="128"/>
      <c r="AQ4" s="128"/>
      <c r="AR4" s="128"/>
      <c r="AS4" s="128"/>
      <c r="AT4" s="128"/>
    </row>
    <row r="5" spans="1:46" ht="6.75" customHeight="1" x14ac:dyDescent="0.25">
      <c r="A5" s="40"/>
      <c r="B5" s="41"/>
      <c r="C5" s="41"/>
      <c r="D5" s="41"/>
      <c r="E5" s="41"/>
      <c r="F5" s="41"/>
      <c r="G5" s="41"/>
      <c r="H5" s="41"/>
      <c r="I5" s="41"/>
      <c r="J5" s="42"/>
      <c r="K5" s="42"/>
      <c r="L5" s="41"/>
      <c r="M5" s="41"/>
      <c r="N5" s="41"/>
      <c r="O5" s="42"/>
      <c r="P5" s="42"/>
      <c r="Q5" s="41"/>
      <c r="S5" s="39"/>
      <c r="T5" s="39"/>
      <c r="U5" s="127"/>
      <c r="V5" s="127"/>
      <c r="W5" s="127"/>
      <c r="X5" s="127"/>
      <c r="AD5" s="8"/>
      <c r="AE5" s="9"/>
    </row>
    <row r="6" spans="1:46" ht="18.75" customHeight="1" x14ac:dyDescent="0.25">
      <c r="A6" s="39" t="s">
        <v>6</v>
      </c>
      <c r="B6" s="65"/>
      <c r="C6" s="66"/>
      <c r="D6" s="101" t="s">
        <v>7</v>
      </c>
      <c r="E6" s="102"/>
      <c r="F6" s="102"/>
      <c r="G6" s="102"/>
      <c r="H6" s="102"/>
      <c r="I6" s="102"/>
      <c r="J6" s="102"/>
      <c r="K6" s="102"/>
      <c r="L6" s="102"/>
      <c r="M6" s="103"/>
      <c r="O6" s="38" t="s">
        <v>8</v>
      </c>
      <c r="P6" s="104"/>
      <c r="Q6" s="105"/>
      <c r="R6" s="105"/>
      <c r="S6" s="105"/>
      <c r="T6" s="106"/>
      <c r="Y6" s="73"/>
      <c r="Z6" s="73"/>
      <c r="AA6" s="43"/>
      <c r="AD6" s="10"/>
      <c r="AE6" s="6"/>
      <c r="AF6" s="54"/>
      <c r="AG6" s="55"/>
      <c r="AH6" s="55"/>
      <c r="AI6" s="55"/>
      <c r="AJ6" s="55"/>
      <c r="AK6" s="55"/>
      <c r="AL6" s="55"/>
      <c r="AN6" s="56"/>
    </row>
    <row r="7" spans="1:46" ht="3" customHeight="1" x14ac:dyDescent="0.25">
      <c r="A7" s="39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W7" s="57"/>
      <c r="X7" s="57"/>
      <c r="Y7" s="57"/>
      <c r="Z7" s="57"/>
      <c r="AA7" s="43"/>
      <c r="AD7" s="10"/>
      <c r="AE7" s="6"/>
      <c r="AF7" s="54"/>
      <c r="AG7" s="55"/>
      <c r="AH7" s="55"/>
      <c r="AI7" s="55"/>
      <c r="AJ7" s="55"/>
      <c r="AK7" s="55"/>
      <c r="AL7" s="55"/>
      <c r="AN7" s="56"/>
    </row>
    <row r="8" spans="1:46" ht="18.75" customHeight="1" x14ac:dyDescent="0.2">
      <c r="A8" s="67" t="s">
        <v>9</v>
      </c>
      <c r="E8" s="142" t="s">
        <v>10</v>
      </c>
      <c r="F8" s="142"/>
      <c r="G8" s="142"/>
      <c r="H8" s="142"/>
      <c r="I8" s="142"/>
      <c r="J8" s="142"/>
      <c r="K8" s="142"/>
      <c r="L8" s="142"/>
      <c r="M8" s="142"/>
      <c r="N8" s="142"/>
      <c r="O8" s="141" t="s">
        <v>11</v>
      </c>
      <c r="P8" s="141"/>
      <c r="Q8" s="141"/>
      <c r="R8" s="141"/>
      <c r="S8" s="141"/>
      <c r="T8" s="141"/>
      <c r="AA8" s="7"/>
      <c r="AE8" s="6"/>
    </row>
    <row r="9" spans="1:46" ht="12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P9" s="35"/>
      <c r="Q9" s="35"/>
      <c r="R9" s="35"/>
      <c r="W9" s="7"/>
      <c r="X9" s="7"/>
      <c r="Y9" s="7"/>
      <c r="Z9" s="7"/>
      <c r="AA9" s="7"/>
      <c r="AC9" s="11"/>
      <c r="AE9" s="6"/>
    </row>
    <row r="10" spans="1:46" s="3" customFormat="1" ht="15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4"/>
      <c r="N10" s="2"/>
      <c r="O10" s="4"/>
      <c r="P10" s="5"/>
      <c r="Q10" s="5"/>
      <c r="R10" s="5"/>
    </row>
    <row r="11" spans="1:46" ht="20.100000000000001" customHeight="1" x14ac:dyDescent="0.2">
      <c r="A11" s="69" t="s">
        <v>12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1"/>
    </row>
    <row r="12" spans="1:46" s="3" customFormat="1" ht="63.75" customHeight="1" x14ac:dyDescent="0.2">
      <c r="A12" s="14" t="s">
        <v>13</v>
      </c>
      <c r="B12" s="27" t="s">
        <v>14</v>
      </c>
      <c r="C12" s="14" t="s">
        <v>15</v>
      </c>
      <c r="D12" s="27" t="s">
        <v>16</v>
      </c>
      <c r="E12" s="27" t="s">
        <v>17</v>
      </c>
      <c r="F12" s="27" t="s">
        <v>18</v>
      </c>
      <c r="G12" s="27" t="s">
        <v>19</v>
      </c>
      <c r="H12" s="27" t="s">
        <v>20</v>
      </c>
      <c r="I12" s="27" t="s">
        <v>21</v>
      </c>
      <c r="J12" s="27" t="s">
        <v>22</v>
      </c>
      <c r="K12" s="99" t="s">
        <v>23</v>
      </c>
      <c r="L12" s="100"/>
      <c r="M12" s="113"/>
      <c r="N12" s="109" t="s">
        <v>24</v>
      </c>
      <c r="O12" s="109"/>
      <c r="P12" s="109" t="s">
        <v>25</v>
      </c>
      <c r="Q12" s="109"/>
      <c r="R12" s="109" t="s">
        <v>26</v>
      </c>
      <c r="S12" s="109"/>
      <c r="T12" s="109"/>
      <c r="U12" s="109" t="s">
        <v>27</v>
      </c>
      <c r="V12" s="109"/>
      <c r="W12" s="109" t="s">
        <v>28</v>
      </c>
      <c r="X12" s="109"/>
      <c r="Y12" s="109"/>
      <c r="Z12" s="109" t="s">
        <v>29</v>
      </c>
      <c r="AA12" s="109"/>
      <c r="AB12" s="109"/>
      <c r="AC12" s="109" t="s">
        <v>30</v>
      </c>
      <c r="AD12" s="109"/>
      <c r="AE12" s="99" t="s">
        <v>31</v>
      </c>
      <c r="AF12" s="100"/>
      <c r="AG12" s="109" t="s">
        <v>32</v>
      </c>
      <c r="AH12" s="109"/>
      <c r="AI12" s="109"/>
      <c r="AJ12" s="92" t="s">
        <v>33</v>
      </c>
      <c r="AK12" s="93"/>
      <c r="AL12" s="93"/>
      <c r="AM12" s="109" t="s">
        <v>34</v>
      </c>
      <c r="AN12" s="109"/>
      <c r="AO12" s="109"/>
      <c r="AP12" s="109" t="s">
        <v>35</v>
      </c>
      <c r="AQ12" s="109"/>
      <c r="AR12" s="109" t="s">
        <v>36</v>
      </c>
      <c r="AS12" s="109"/>
      <c r="AT12" s="109"/>
    </row>
    <row r="13" spans="1:46" s="3" customFormat="1" ht="12" customHeight="1" x14ac:dyDescent="0.2">
      <c r="A13" s="15">
        <v>1</v>
      </c>
      <c r="B13" s="16"/>
      <c r="C13" s="17"/>
      <c r="D13" s="15"/>
      <c r="E13" s="83"/>
      <c r="F13" s="28"/>
      <c r="G13" s="28"/>
      <c r="H13" s="28"/>
      <c r="I13" s="28"/>
      <c r="J13" s="28"/>
      <c r="K13" s="114" t="s">
        <v>37</v>
      </c>
      <c r="L13" s="115"/>
      <c r="M13" s="116"/>
      <c r="N13" s="129"/>
      <c r="O13" s="129"/>
      <c r="P13" s="130"/>
      <c r="Q13" s="130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97"/>
      <c r="AF13" s="98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108"/>
      <c r="AS13" s="108"/>
      <c r="AT13" s="108"/>
    </row>
    <row r="14" spans="1:46" s="3" customFormat="1" ht="12" x14ac:dyDescent="0.2">
      <c r="A14" s="15">
        <v>2</v>
      </c>
      <c r="B14" s="16"/>
      <c r="C14" s="17"/>
      <c r="D14" s="15"/>
      <c r="E14" s="83"/>
      <c r="F14" s="28"/>
      <c r="G14" s="28"/>
      <c r="H14" s="28"/>
      <c r="I14" s="28"/>
      <c r="J14" s="28"/>
      <c r="K14" s="114" t="s">
        <v>38</v>
      </c>
      <c r="L14" s="115"/>
      <c r="M14" s="116"/>
      <c r="N14" s="129"/>
      <c r="O14" s="129"/>
      <c r="P14" s="130"/>
      <c r="Q14" s="130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97"/>
      <c r="AF14" s="98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108"/>
      <c r="AS14" s="108"/>
      <c r="AT14" s="108"/>
    </row>
    <row r="15" spans="1:46" s="3" customFormat="1" ht="12" x14ac:dyDescent="0.2">
      <c r="A15" s="15">
        <v>3</v>
      </c>
      <c r="B15" s="16"/>
      <c r="C15" s="17"/>
      <c r="D15" s="15"/>
      <c r="E15" s="83"/>
      <c r="F15" s="28"/>
      <c r="G15" s="28"/>
      <c r="H15" s="28"/>
      <c r="I15" s="28"/>
      <c r="J15" s="28"/>
      <c r="K15" s="114" t="s">
        <v>39</v>
      </c>
      <c r="L15" s="115"/>
      <c r="M15" s="116"/>
      <c r="N15" s="129"/>
      <c r="O15" s="129"/>
      <c r="P15" s="130"/>
      <c r="Q15" s="130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97"/>
      <c r="AF15" s="98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108"/>
      <c r="AS15" s="108"/>
      <c r="AT15" s="108"/>
    </row>
    <row r="16" spans="1:46" s="3" customFormat="1" ht="12" x14ac:dyDescent="0.2">
      <c r="A16" s="15">
        <v>4</v>
      </c>
      <c r="B16" s="16"/>
      <c r="C16" s="17"/>
      <c r="D16" s="15"/>
      <c r="E16" s="81"/>
      <c r="F16" s="28"/>
      <c r="G16" s="28"/>
      <c r="H16" s="28"/>
      <c r="I16" s="28"/>
      <c r="J16" s="28"/>
      <c r="K16" s="114" t="s">
        <v>40</v>
      </c>
      <c r="L16" s="115"/>
      <c r="M16" s="116"/>
      <c r="N16" s="131"/>
      <c r="O16" s="132"/>
      <c r="P16" s="129"/>
      <c r="Q16" s="129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97"/>
      <c r="AF16" s="98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108"/>
      <c r="AS16" s="108"/>
      <c r="AT16" s="108"/>
    </row>
    <row r="17" spans="1:46" s="3" customFormat="1" ht="12" x14ac:dyDescent="0.2">
      <c r="A17" s="15">
        <v>5</v>
      </c>
      <c r="B17" s="16"/>
      <c r="C17" s="17"/>
      <c r="D17" s="15"/>
      <c r="E17" s="81"/>
      <c r="F17" s="28"/>
      <c r="G17" s="28"/>
      <c r="H17" s="28"/>
      <c r="I17" s="28"/>
      <c r="J17" s="28"/>
      <c r="K17" s="114" t="s">
        <v>41</v>
      </c>
      <c r="L17" s="115"/>
      <c r="M17" s="116"/>
      <c r="N17" s="131"/>
      <c r="O17" s="132"/>
      <c r="P17" s="129"/>
      <c r="Q17" s="129"/>
      <c r="R17" s="87" t="str">
        <f t="shared" ref="R17:R33" si="0">IF(ISBLANK(N17),"",C17*N17)</f>
        <v/>
      </c>
      <c r="S17" s="87"/>
      <c r="T17" s="87"/>
      <c r="U17" s="87" t="str">
        <f>IF(ISBLANK(N17),"",(R17+P17)*#REF!)</f>
        <v/>
      </c>
      <c r="V17" s="87"/>
      <c r="W17" s="87" t="str">
        <f>IF(ISBLANK(N17),"",IF(#REF!="SIM",0,(P17+R17+U17)*F17))</f>
        <v/>
      </c>
      <c r="X17" s="87"/>
      <c r="Y17" s="87"/>
      <c r="Z17" s="87" t="str">
        <f t="shared" ref="Z17:Z33" si="1">IF(ISBLANK(N17),"",(P17+R17+U17+W17)*G17)</f>
        <v/>
      </c>
      <c r="AA17" s="87"/>
      <c r="AB17" s="87"/>
      <c r="AC17" s="87" t="str">
        <f t="shared" ref="AC17:AC33" si="2">IF(ISBLANK(N17),"",H17*(P17+R17+U17))</f>
        <v/>
      </c>
      <c r="AD17" s="87"/>
      <c r="AE17" s="97" t="str">
        <f t="shared" ref="AE17:AE33" si="3">IF(ISBLANK(N17),"",I17*(P17+R17+U17))</f>
        <v/>
      </c>
      <c r="AF17" s="98"/>
      <c r="AG17" s="87" t="str">
        <f>IF(ISBLANK(N17),"",(SUM(R17:AE17,P17,#REF!,#REF!,#REF!,#REF!))/(1-J17)*J17)</f>
        <v/>
      </c>
      <c r="AH17" s="87"/>
      <c r="AI17" s="87"/>
      <c r="AJ17" s="87" t="str">
        <f>IF(ISBLANK(N17),"",((P17+R17)*(1+#REF!)*(1+#REF!)*(1+#REF!)*#REF!)+(#REF!*#REF!/#REF!))</f>
        <v/>
      </c>
      <c r="AK17" s="87"/>
      <c r="AL17" s="87"/>
      <c r="AM17" s="87" t="str">
        <f>IF(ISBLANK(N17),"",IF(#REF!="SIM",SUM(P17,R17:AG17)-AG17,SUM(P17,R17:AG17)))</f>
        <v/>
      </c>
      <c r="AN17" s="87"/>
      <c r="AO17" s="87"/>
      <c r="AP17" s="87" t="str">
        <f>IF(ISBLANK(N17),"",(AM17/($AM$34))*#REF!)</f>
        <v/>
      </c>
      <c r="AQ17" s="87"/>
      <c r="AR17" s="108" t="str">
        <f>IF(ISBLANK(N17),"",(AM17+AP17)*#REF!)</f>
        <v/>
      </c>
      <c r="AS17" s="108"/>
      <c r="AT17" s="108"/>
    </row>
    <row r="18" spans="1:46" s="3" customFormat="1" ht="12" x14ac:dyDescent="0.2">
      <c r="A18" s="15">
        <v>6</v>
      </c>
      <c r="B18" s="16"/>
      <c r="C18" s="17"/>
      <c r="D18" s="15"/>
      <c r="E18" s="81"/>
      <c r="F18" s="28"/>
      <c r="G18" s="28"/>
      <c r="H18" s="28"/>
      <c r="I18" s="28"/>
      <c r="J18" s="28"/>
      <c r="K18" s="94"/>
      <c r="L18" s="95"/>
      <c r="M18" s="96"/>
      <c r="N18" s="131"/>
      <c r="O18" s="132"/>
      <c r="P18" s="129"/>
      <c r="Q18" s="129"/>
      <c r="R18" s="87" t="str">
        <f t="shared" si="0"/>
        <v/>
      </c>
      <c r="S18" s="87"/>
      <c r="T18" s="87"/>
      <c r="U18" s="87" t="str">
        <f>IF(ISBLANK(N18),"",(R18+P18)*#REF!)</f>
        <v/>
      </c>
      <c r="V18" s="87"/>
      <c r="W18" s="87" t="str">
        <f>IF(ISBLANK(N18),"",IF(#REF!="SIM",0,(P18+R18+U18)*F18))</f>
        <v/>
      </c>
      <c r="X18" s="87"/>
      <c r="Y18" s="87"/>
      <c r="Z18" s="87" t="str">
        <f t="shared" si="1"/>
        <v/>
      </c>
      <c r="AA18" s="87"/>
      <c r="AB18" s="87"/>
      <c r="AC18" s="87" t="str">
        <f t="shared" si="2"/>
        <v/>
      </c>
      <c r="AD18" s="87"/>
      <c r="AE18" s="97" t="str">
        <f t="shared" si="3"/>
        <v/>
      </c>
      <c r="AF18" s="98"/>
      <c r="AG18" s="87" t="str">
        <f>IF(ISBLANK(N18),"",(SUM(R18:AE18,P18,#REF!,#REF!,#REF!,#REF!))/(1-J18)*J18)</f>
        <v/>
      </c>
      <c r="AH18" s="87"/>
      <c r="AI18" s="87"/>
      <c r="AJ18" s="87" t="str">
        <f>IF(ISBLANK(N18),"",((P18+R18)*(1+#REF!)*(1+#REF!)*(1+#REF!)*#REF!)+(#REF!*AE10/#REF!))</f>
        <v/>
      </c>
      <c r="AK18" s="87"/>
      <c r="AL18" s="87"/>
      <c r="AM18" s="87" t="str">
        <f>IF(ISBLANK(N18),"",IF(#REF!="SIM",SUM(P18,R18:AG18)-AG18,SUM(P18,R18:AG18)))</f>
        <v/>
      </c>
      <c r="AN18" s="87"/>
      <c r="AO18" s="87"/>
      <c r="AP18" s="87" t="str">
        <f>IF(ISBLANK(N18),"",(AM18/($AM$34))*#REF!)</f>
        <v/>
      </c>
      <c r="AQ18" s="87"/>
      <c r="AR18" s="108" t="str">
        <f>IF(ISBLANK(N18),"",(AM18+AP18)*#REF!)</f>
        <v/>
      </c>
      <c r="AS18" s="108"/>
      <c r="AT18" s="108"/>
    </row>
    <row r="19" spans="1:46" s="3" customFormat="1" ht="12" x14ac:dyDescent="0.2">
      <c r="A19" s="15">
        <v>7</v>
      </c>
      <c r="B19" s="16"/>
      <c r="C19" s="17"/>
      <c r="D19" s="15"/>
      <c r="E19" s="81"/>
      <c r="F19" s="28"/>
      <c r="G19" s="28"/>
      <c r="H19" s="28"/>
      <c r="I19" s="28"/>
      <c r="J19" s="28"/>
      <c r="K19" s="94"/>
      <c r="L19" s="95"/>
      <c r="M19" s="96"/>
      <c r="N19" s="131"/>
      <c r="O19" s="132"/>
      <c r="P19" s="129"/>
      <c r="Q19" s="129"/>
      <c r="R19" s="87" t="str">
        <f t="shared" si="0"/>
        <v/>
      </c>
      <c r="S19" s="87"/>
      <c r="T19" s="87"/>
      <c r="U19" s="87" t="str">
        <f>IF(ISBLANK(N19),"",(R19+P19)*#REF!)</f>
        <v/>
      </c>
      <c r="V19" s="87"/>
      <c r="W19" s="87" t="str">
        <f>IF(ISBLANK(N19),"",IF(#REF!="SIM",0,(P19+R19+U19)*F19))</f>
        <v/>
      </c>
      <c r="X19" s="87"/>
      <c r="Y19" s="87"/>
      <c r="Z19" s="87" t="str">
        <f t="shared" si="1"/>
        <v/>
      </c>
      <c r="AA19" s="87"/>
      <c r="AB19" s="87"/>
      <c r="AC19" s="87" t="str">
        <f t="shared" si="2"/>
        <v/>
      </c>
      <c r="AD19" s="87"/>
      <c r="AE19" s="97" t="str">
        <f t="shared" si="3"/>
        <v/>
      </c>
      <c r="AF19" s="98"/>
      <c r="AG19" s="87" t="str">
        <f>IF(ISBLANK(N19),"",(SUM(R19:AE19,P19,#REF!,#REF!,#REF!,#REF!))/(1-J19)*J19)</f>
        <v/>
      </c>
      <c r="AH19" s="87"/>
      <c r="AI19" s="87"/>
      <c r="AJ19" s="87" t="str">
        <f>IF(ISBLANK(N19),"",((P19+R19)*(1+#REF!)*(1+#REF!)*(1+#REF!)*#REF!)+(#REF!*AE11/#REF!))</f>
        <v/>
      </c>
      <c r="AK19" s="87"/>
      <c r="AL19" s="87"/>
      <c r="AM19" s="87" t="str">
        <f>IF(ISBLANK(N19),"",IF(#REF!="SIM",SUM(P19,R19:AG19)-AG19,SUM(P19,R19:AG19)))</f>
        <v/>
      </c>
      <c r="AN19" s="87"/>
      <c r="AO19" s="87"/>
      <c r="AP19" s="87" t="str">
        <f>IF(ISBLANK(N19),"",(AM19/($AM$34))*#REF!)</f>
        <v/>
      </c>
      <c r="AQ19" s="87"/>
      <c r="AR19" s="108" t="str">
        <f>IF(ISBLANK(N19),"",(AM19+AP19)*#REF!)</f>
        <v/>
      </c>
      <c r="AS19" s="108"/>
      <c r="AT19" s="108"/>
    </row>
    <row r="20" spans="1:46" s="3" customFormat="1" ht="12" x14ac:dyDescent="0.2">
      <c r="A20" s="15">
        <v>8</v>
      </c>
      <c r="B20" s="16"/>
      <c r="C20" s="17"/>
      <c r="D20" s="15"/>
      <c r="E20" s="81"/>
      <c r="F20" s="28"/>
      <c r="G20" s="28"/>
      <c r="H20" s="28"/>
      <c r="I20" s="28"/>
      <c r="J20" s="28"/>
      <c r="K20" s="94"/>
      <c r="L20" s="95"/>
      <c r="M20" s="96"/>
      <c r="N20" s="131"/>
      <c r="O20" s="132"/>
      <c r="P20" s="129"/>
      <c r="Q20" s="129"/>
      <c r="R20" s="87" t="str">
        <f t="shared" si="0"/>
        <v/>
      </c>
      <c r="S20" s="87"/>
      <c r="T20" s="87"/>
      <c r="U20" s="87" t="str">
        <f>IF(ISBLANK(N20),"",(R20+P20)*#REF!)</f>
        <v/>
      </c>
      <c r="V20" s="87"/>
      <c r="W20" s="87" t="str">
        <f>IF(ISBLANK(N20),"",IF(#REF!="SIM",0,(P20+R20+U20)*F20))</f>
        <v/>
      </c>
      <c r="X20" s="87"/>
      <c r="Y20" s="87"/>
      <c r="Z20" s="87" t="str">
        <f t="shared" si="1"/>
        <v/>
      </c>
      <c r="AA20" s="87"/>
      <c r="AB20" s="87"/>
      <c r="AC20" s="87" t="str">
        <f t="shared" si="2"/>
        <v/>
      </c>
      <c r="AD20" s="87"/>
      <c r="AE20" s="97" t="str">
        <f t="shared" si="3"/>
        <v/>
      </c>
      <c r="AF20" s="98"/>
      <c r="AG20" s="87" t="str">
        <f>IF(ISBLANK(N20),"",(SUM(R20:AE20,P20,#REF!,#REF!,#REF!,#REF!))/(1-J20)*J20)</f>
        <v/>
      </c>
      <c r="AH20" s="87"/>
      <c r="AI20" s="87"/>
      <c r="AJ20" s="87" t="str">
        <f>IF(ISBLANK(N20),"",((P20+R20)*(1+#REF!)*(1+#REF!)*(1+#REF!)*#REF!)+(#REF!*AE12/#REF!))</f>
        <v/>
      </c>
      <c r="AK20" s="87"/>
      <c r="AL20" s="87"/>
      <c r="AM20" s="87" t="str">
        <f>IF(ISBLANK(N20),"",IF(#REF!="SIM",SUM(P20,R20:AG20)-AG20,SUM(P20,R20:AG20)))</f>
        <v/>
      </c>
      <c r="AN20" s="87"/>
      <c r="AO20" s="87"/>
      <c r="AP20" s="87" t="str">
        <f>IF(ISBLANK(N20),"",(AM20/($AM$34))*#REF!)</f>
        <v/>
      </c>
      <c r="AQ20" s="87"/>
      <c r="AR20" s="108" t="str">
        <f>IF(ISBLANK(N20),"",(AM20+AP20)*#REF!)</f>
        <v/>
      </c>
      <c r="AS20" s="108"/>
      <c r="AT20" s="108"/>
    </row>
    <row r="21" spans="1:46" s="3" customFormat="1" ht="12" x14ac:dyDescent="0.2">
      <c r="A21" s="15">
        <v>9</v>
      </c>
      <c r="B21" s="16"/>
      <c r="C21" s="17"/>
      <c r="D21" s="15"/>
      <c r="E21" s="81"/>
      <c r="F21" s="28"/>
      <c r="G21" s="28"/>
      <c r="H21" s="28"/>
      <c r="I21" s="28"/>
      <c r="J21" s="28"/>
      <c r="K21" s="94"/>
      <c r="L21" s="95"/>
      <c r="M21" s="96"/>
      <c r="N21" s="131"/>
      <c r="O21" s="132"/>
      <c r="P21" s="129"/>
      <c r="Q21" s="129"/>
      <c r="R21" s="87" t="str">
        <f t="shared" si="0"/>
        <v/>
      </c>
      <c r="S21" s="87"/>
      <c r="T21" s="87"/>
      <c r="U21" s="87" t="str">
        <f>IF(ISBLANK(N21),"",(R21+P21)*#REF!)</f>
        <v/>
      </c>
      <c r="V21" s="87"/>
      <c r="W21" s="87" t="str">
        <f>IF(ISBLANK(N21),"",IF(#REF!="SIM",0,(P21+R21+U21)*F21))</f>
        <v/>
      </c>
      <c r="X21" s="87"/>
      <c r="Y21" s="87"/>
      <c r="Z21" s="87" t="str">
        <f t="shared" si="1"/>
        <v/>
      </c>
      <c r="AA21" s="87"/>
      <c r="AB21" s="87"/>
      <c r="AC21" s="87" t="str">
        <f t="shared" si="2"/>
        <v/>
      </c>
      <c r="AD21" s="87"/>
      <c r="AE21" s="97" t="str">
        <f t="shared" si="3"/>
        <v/>
      </c>
      <c r="AF21" s="98"/>
      <c r="AG21" s="87" t="str">
        <f>IF(ISBLANK(N21),"",(SUM(R21:AE21,P21,#REF!,#REF!,#REF!,#REF!))/(1-J21)*J21)</f>
        <v/>
      </c>
      <c r="AH21" s="87"/>
      <c r="AI21" s="87"/>
      <c r="AJ21" s="87" t="str">
        <f>IF(ISBLANK(N21),"",((P21+R21)*(1+#REF!)*(1+#REF!)*(1+#REF!)*#REF!)+(#REF!*AE13/#REF!))</f>
        <v/>
      </c>
      <c r="AK21" s="87"/>
      <c r="AL21" s="87"/>
      <c r="AM21" s="87" t="str">
        <f>IF(ISBLANK(N21),"",IF(#REF!="SIM",SUM(P21,R21:AG21)-AG21,SUM(P21,R21:AG21)))</f>
        <v/>
      </c>
      <c r="AN21" s="87"/>
      <c r="AO21" s="87"/>
      <c r="AP21" s="87" t="str">
        <f>IF(ISBLANK(N21),"",(AM21/($AM$34))*#REF!)</f>
        <v/>
      </c>
      <c r="AQ21" s="87"/>
      <c r="AR21" s="108" t="str">
        <f>IF(ISBLANK(N21),"",(AM21+AP21)*#REF!)</f>
        <v/>
      </c>
      <c r="AS21" s="108"/>
      <c r="AT21" s="108"/>
    </row>
    <row r="22" spans="1:46" s="3" customFormat="1" ht="12" x14ac:dyDescent="0.2">
      <c r="A22" s="15">
        <v>10</v>
      </c>
      <c r="B22" s="16"/>
      <c r="C22" s="17"/>
      <c r="D22" s="15"/>
      <c r="E22" s="81"/>
      <c r="F22" s="28"/>
      <c r="G22" s="28"/>
      <c r="H22" s="28"/>
      <c r="I22" s="28"/>
      <c r="J22" s="28"/>
      <c r="K22" s="94"/>
      <c r="L22" s="95"/>
      <c r="M22" s="96"/>
      <c r="N22" s="131"/>
      <c r="O22" s="132"/>
      <c r="P22" s="129"/>
      <c r="Q22" s="129"/>
      <c r="R22" s="87" t="str">
        <f t="shared" si="0"/>
        <v/>
      </c>
      <c r="S22" s="87"/>
      <c r="T22" s="87"/>
      <c r="U22" s="87" t="str">
        <f>IF(ISBLANK(N22),"",(R22+P22)*#REF!)</f>
        <v/>
      </c>
      <c r="V22" s="87"/>
      <c r="W22" s="87" t="str">
        <f>IF(ISBLANK(N22),"",IF(#REF!="SIM",0,(P22+R22+U22)*F22))</f>
        <v/>
      </c>
      <c r="X22" s="87"/>
      <c r="Y22" s="87"/>
      <c r="Z22" s="87" t="str">
        <f t="shared" si="1"/>
        <v/>
      </c>
      <c r="AA22" s="87"/>
      <c r="AB22" s="87"/>
      <c r="AC22" s="87" t="str">
        <f t="shared" si="2"/>
        <v/>
      </c>
      <c r="AD22" s="87"/>
      <c r="AE22" s="97" t="str">
        <f t="shared" si="3"/>
        <v/>
      </c>
      <c r="AF22" s="98"/>
      <c r="AG22" s="87" t="str">
        <f>IF(ISBLANK(N22),"",(SUM(R22:AE22,P22,#REF!,#REF!,#REF!,#REF!))/(1-J22)*J22)</f>
        <v/>
      </c>
      <c r="AH22" s="87"/>
      <c r="AI22" s="87"/>
      <c r="AJ22" s="87" t="str">
        <f>IF(ISBLANK(N22),"",((P22+R22)*(1+#REF!)*(1+#REF!)*(1+#REF!)*#REF!)+(#REF!*AE14/#REF!))</f>
        <v/>
      </c>
      <c r="AK22" s="87"/>
      <c r="AL22" s="87"/>
      <c r="AM22" s="87" t="str">
        <f>IF(ISBLANK(N22),"",IF(#REF!="SIM",SUM(P22,R22:AG22)-AG22,SUM(P22,R22:AG22)))</f>
        <v/>
      </c>
      <c r="AN22" s="87"/>
      <c r="AO22" s="87"/>
      <c r="AP22" s="87" t="str">
        <f>IF(ISBLANK(N22),"",(AM22/($AM$34))*#REF!)</f>
        <v/>
      </c>
      <c r="AQ22" s="87"/>
      <c r="AR22" s="108" t="str">
        <f>IF(ISBLANK(N22),"",(AM22+AP22)*#REF!)</f>
        <v/>
      </c>
      <c r="AS22" s="108"/>
      <c r="AT22" s="108"/>
    </row>
    <row r="23" spans="1:46" s="3" customFormat="1" ht="12" x14ac:dyDescent="0.2">
      <c r="A23" s="15">
        <v>11</v>
      </c>
      <c r="B23" s="16"/>
      <c r="C23" s="17"/>
      <c r="D23" s="15"/>
      <c r="E23" s="81"/>
      <c r="F23" s="28"/>
      <c r="G23" s="28"/>
      <c r="H23" s="28"/>
      <c r="I23" s="28"/>
      <c r="J23" s="28"/>
      <c r="K23" s="94"/>
      <c r="L23" s="95"/>
      <c r="M23" s="96"/>
      <c r="N23" s="131"/>
      <c r="O23" s="132"/>
      <c r="P23" s="129"/>
      <c r="Q23" s="129"/>
      <c r="R23" s="87" t="str">
        <f t="shared" si="0"/>
        <v/>
      </c>
      <c r="S23" s="87"/>
      <c r="T23" s="87"/>
      <c r="U23" s="87" t="str">
        <f>IF(ISBLANK(N23),"",(R23+P23)*#REF!)</f>
        <v/>
      </c>
      <c r="V23" s="87"/>
      <c r="W23" s="87" t="str">
        <f>IF(ISBLANK(N23),"",IF(#REF!="SIM",0,(P23+R23+U23)*F23))</f>
        <v/>
      </c>
      <c r="X23" s="87"/>
      <c r="Y23" s="87"/>
      <c r="Z23" s="87" t="str">
        <f t="shared" si="1"/>
        <v/>
      </c>
      <c r="AA23" s="87"/>
      <c r="AB23" s="87"/>
      <c r="AC23" s="87" t="str">
        <f t="shared" si="2"/>
        <v/>
      </c>
      <c r="AD23" s="87"/>
      <c r="AE23" s="97" t="str">
        <f t="shared" si="3"/>
        <v/>
      </c>
      <c r="AF23" s="98"/>
      <c r="AG23" s="87" t="str">
        <f>IF(ISBLANK(N23),"",(SUM(R23:AE23,P23,#REF!,#REF!,#REF!,#REF!))/(1-J23)*J23)</f>
        <v/>
      </c>
      <c r="AH23" s="87"/>
      <c r="AI23" s="87"/>
      <c r="AJ23" s="87" t="str">
        <f>IF(ISBLANK(N23),"",((P23+R23)*(1+#REF!)*(1+#REF!)*(1+#REF!)*#REF!)+(#REF!*AE15/#REF!))</f>
        <v/>
      </c>
      <c r="AK23" s="87"/>
      <c r="AL23" s="87"/>
      <c r="AM23" s="87" t="str">
        <f>IF(ISBLANK(N23),"",IF(#REF!="SIM",SUM(P23,R23:AG23)-AG23,SUM(P23,R23:AG23)))</f>
        <v/>
      </c>
      <c r="AN23" s="87"/>
      <c r="AO23" s="87"/>
      <c r="AP23" s="87" t="str">
        <f>IF(ISBLANK(N23),"",(AM23/($AM$34))*#REF!)</f>
        <v/>
      </c>
      <c r="AQ23" s="87"/>
      <c r="AR23" s="108" t="str">
        <f>IF(ISBLANK(N23),"",(AM23+AP23)*#REF!)</f>
        <v/>
      </c>
      <c r="AS23" s="108"/>
      <c r="AT23" s="108"/>
    </row>
    <row r="24" spans="1:46" s="3" customFormat="1" ht="12" x14ac:dyDescent="0.2">
      <c r="A24" s="15">
        <v>12</v>
      </c>
      <c r="B24" s="16"/>
      <c r="C24" s="17"/>
      <c r="D24" s="15"/>
      <c r="E24" s="81"/>
      <c r="F24" s="28"/>
      <c r="G24" s="28"/>
      <c r="H24" s="28"/>
      <c r="I24" s="28"/>
      <c r="J24" s="28"/>
      <c r="K24" s="94"/>
      <c r="L24" s="95"/>
      <c r="M24" s="96"/>
      <c r="N24" s="131"/>
      <c r="O24" s="132"/>
      <c r="P24" s="129"/>
      <c r="Q24" s="129"/>
      <c r="R24" s="87" t="str">
        <f t="shared" si="0"/>
        <v/>
      </c>
      <c r="S24" s="87"/>
      <c r="T24" s="87"/>
      <c r="U24" s="87" t="str">
        <f>IF(ISBLANK(N24),"",(R24+P24)*#REF!)</f>
        <v/>
      </c>
      <c r="V24" s="87"/>
      <c r="W24" s="87" t="str">
        <f>IF(ISBLANK(N24),"",IF(#REF!="SIM",0,(P24+R24+U24)*F24))</f>
        <v/>
      </c>
      <c r="X24" s="87"/>
      <c r="Y24" s="87"/>
      <c r="Z24" s="87" t="str">
        <f t="shared" si="1"/>
        <v/>
      </c>
      <c r="AA24" s="87"/>
      <c r="AB24" s="87"/>
      <c r="AC24" s="87" t="str">
        <f t="shared" si="2"/>
        <v/>
      </c>
      <c r="AD24" s="87"/>
      <c r="AE24" s="97" t="str">
        <f t="shared" si="3"/>
        <v/>
      </c>
      <c r="AF24" s="98"/>
      <c r="AG24" s="87" t="str">
        <f>IF(ISBLANK(N24),"",(SUM(R24:AE24,P24,#REF!,#REF!,#REF!,#REF!))/(1-J24)*J24)</f>
        <v/>
      </c>
      <c r="AH24" s="87"/>
      <c r="AI24" s="87"/>
      <c r="AJ24" s="87" t="str">
        <f>IF(ISBLANK(N24),"",((P24+R24)*(1+#REF!)*(1+#REF!)*(1+#REF!)*#REF!)+(#REF!*AE16/#REF!))</f>
        <v/>
      </c>
      <c r="AK24" s="87"/>
      <c r="AL24" s="87"/>
      <c r="AM24" s="87" t="str">
        <f>IF(ISBLANK(N24),"",IF(#REF!="SIM",SUM(P24,R24:AG24)-AG24,SUM(P24,R24:AG24)))</f>
        <v/>
      </c>
      <c r="AN24" s="87"/>
      <c r="AO24" s="87"/>
      <c r="AP24" s="87" t="str">
        <f>IF(ISBLANK(N24),"",(AM24/($AM$34))*#REF!)</f>
        <v/>
      </c>
      <c r="AQ24" s="87"/>
      <c r="AR24" s="108" t="str">
        <f>IF(ISBLANK(N24),"",(AM24+AP24)*#REF!)</f>
        <v/>
      </c>
      <c r="AS24" s="108"/>
      <c r="AT24" s="108"/>
    </row>
    <row r="25" spans="1:46" s="3" customFormat="1" ht="12" x14ac:dyDescent="0.2">
      <c r="A25" s="15">
        <v>13</v>
      </c>
      <c r="B25" s="16"/>
      <c r="C25" s="17"/>
      <c r="D25" s="15"/>
      <c r="E25" s="81"/>
      <c r="F25" s="28"/>
      <c r="G25" s="28"/>
      <c r="H25" s="28"/>
      <c r="I25" s="28"/>
      <c r="J25" s="28"/>
      <c r="K25" s="94"/>
      <c r="L25" s="95"/>
      <c r="M25" s="96"/>
      <c r="N25" s="131"/>
      <c r="O25" s="132"/>
      <c r="P25" s="129"/>
      <c r="Q25" s="129"/>
      <c r="R25" s="87" t="str">
        <f t="shared" si="0"/>
        <v/>
      </c>
      <c r="S25" s="87"/>
      <c r="T25" s="87"/>
      <c r="U25" s="87" t="str">
        <f>IF(ISBLANK(N25),"",(R25+P25)*#REF!)</f>
        <v/>
      </c>
      <c r="V25" s="87"/>
      <c r="W25" s="87" t="str">
        <f>IF(ISBLANK(N25),"",IF(#REF!="SIM",0,(P25+R25+U25)*F25))</f>
        <v/>
      </c>
      <c r="X25" s="87"/>
      <c r="Y25" s="87"/>
      <c r="Z25" s="87" t="str">
        <f t="shared" si="1"/>
        <v/>
      </c>
      <c r="AA25" s="87"/>
      <c r="AB25" s="87"/>
      <c r="AC25" s="87" t="str">
        <f t="shared" si="2"/>
        <v/>
      </c>
      <c r="AD25" s="87"/>
      <c r="AE25" s="97" t="str">
        <f t="shared" si="3"/>
        <v/>
      </c>
      <c r="AF25" s="98"/>
      <c r="AG25" s="87" t="str">
        <f>IF(ISBLANK(N25),"",(SUM(R25:AE25,P25,#REF!,#REF!,#REF!,#REF!))/(1-J25)*J25)</f>
        <v/>
      </c>
      <c r="AH25" s="87"/>
      <c r="AI25" s="87"/>
      <c r="AJ25" s="87" t="str">
        <f>IF(ISBLANK(N25),"",((P25+R25)*(1+#REF!)*(1+#REF!)*(1+#REF!)*#REF!)+(#REF!*AE17/#REF!))</f>
        <v/>
      </c>
      <c r="AK25" s="87"/>
      <c r="AL25" s="87"/>
      <c r="AM25" s="87" t="str">
        <f>IF(ISBLANK(N25),"",IF(#REF!="SIM",SUM(P25,R25:AG25)-AG25,SUM(P25,R25:AG25)))</f>
        <v/>
      </c>
      <c r="AN25" s="87"/>
      <c r="AO25" s="87"/>
      <c r="AP25" s="87" t="str">
        <f>IF(ISBLANK(N25),"",(AM25/($AM$34))*#REF!)</f>
        <v/>
      </c>
      <c r="AQ25" s="87"/>
      <c r="AR25" s="108" t="str">
        <f>IF(ISBLANK(N25),"",(AM25+AP25)*#REF!)</f>
        <v/>
      </c>
      <c r="AS25" s="108"/>
      <c r="AT25" s="108"/>
    </row>
    <row r="26" spans="1:46" s="3" customFormat="1" ht="12" x14ac:dyDescent="0.2">
      <c r="A26" s="15">
        <v>14</v>
      </c>
      <c r="B26" s="16"/>
      <c r="C26" s="17"/>
      <c r="D26" s="15"/>
      <c r="E26" s="81"/>
      <c r="F26" s="28"/>
      <c r="G26" s="28"/>
      <c r="H26" s="28"/>
      <c r="I26" s="28"/>
      <c r="J26" s="28"/>
      <c r="K26" s="94"/>
      <c r="L26" s="95"/>
      <c r="M26" s="96"/>
      <c r="N26" s="131"/>
      <c r="O26" s="132"/>
      <c r="P26" s="129"/>
      <c r="Q26" s="129"/>
      <c r="R26" s="87" t="str">
        <f t="shared" si="0"/>
        <v/>
      </c>
      <c r="S26" s="87"/>
      <c r="T26" s="87"/>
      <c r="U26" s="87" t="str">
        <f>IF(ISBLANK(N26),"",(R26+P26)*#REF!)</f>
        <v/>
      </c>
      <c r="V26" s="87"/>
      <c r="W26" s="87" t="str">
        <f>IF(ISBLANK(N26),"",IF(#REF!="SIM",0,(P26+R26+U26)*F26))</f>
        <v/>
      </c>
      <c r="X26" s="87"/>
      <c r="Y26" s="87"/>
      <c r="Z26" s="87" t="str">
        <f t="shared" si="1"/>
        <v/>
      </c>
      <c r="AA26" s="87"/>
      <c r="AB26" s="87"/>
      <c r="AC26" s="87" t="str">
        <f t="shared" si="2"/>
        <v/>
      </c>
      <c r="AD26" s="87"/>
      <c r="AE26" s="97" t="str">
        <f t="shared" si="3"/>
        <v/>
      </c>
      <c r="AF26" s="98"/>
      <c r="AG26" s="87" t="str">
        <f>IF(ISBLANK(N26),"",(SUM(R26:AE26,P26,#REF!,#REF!,#REF!,#REF!))/(1-J26)*J26)</f>
        <v/>
      </c>
      <c r="AH26" s="87"/>
      <c r="AI26" s="87"/>
      <c r="AJ26" s="87" t="str">
        <f>IF(ISBLANK(N26),"",((P26+R26)*(1+#REF!)*(1+#REF!)*(1+#REF!)*#REF!)+(#REF!*AE18/#REF!))</f>
        <v/>
      </c>
      <c r="AK26" s="87"/>
      <c r="AL26" s="87"/>
      <c r="AM26" s="87" t="str">
        <f>IF(ISBLANK(N26),"",IF(#REF!="SIM",SUM(P26,R26:AG26)-AG26,SUM(P26,R26:AG26)))</f>
        <v/>
      </c>
      <c r="AN26" s="87"/>
      <c r="AO26" s="87"/>
      <c r="AP26" s="87" t="str">
        <f>IF(ISBLANK(N26),"",(AM26/($AM$34))*#REF!)</f>
        <v/>
      </c>
      <c r="AQ26" s="87"/>
      <c r="AR26" s="108" t="str">
        <f>IF(ISBLANK(N26),"",(AM26+AP26)*#REF!)</f>
        <v/>
      </c>
      <c r="AS26" s="108"/>
      <c r="AT26" s="108"/>
    </row>
    <row r="27" spans="1:46" s="3" customFormat="1" ht="12" x14ac:dyDescent="0.2">
      <c r="A27" s="15">
        <v>15</v>
      </c>
      <c r="B27" s="16"/>
      <c r="C27" s="17"/>
      <c r="D27" s="15"/>
      <c r="E27" s="81"/>
      <c r="F27" s="28"/>
      <c r="G27" s="28"/>
      <c r="H27" s="28"/>
      <c r="I27" s="28"/>
      <c r="J27" s="28"/>
      <c r="K27" s="94"/>
      <c r="L27" s="95"/>
      <c r="M27" s="96"/>
      <c r="N27" s="131"/>
      <c r="O27" s="132"/>
      <c r="P27" s="129"/>
      <c r="Q27" s="129"/>
      <c r="R27" s="87" t="str">
        <f t="shared" si="0"/>
        <v/>
      </c>
      <c r="S27" s="87"/>
      <c r="T27" s="87"/>
      <c r="U27" s="87" t="str">
        <f>IF(ISBLANK(N27),"",(R27+P27)*#REF!)</f>
        <v/>
      </c>
      <c r="V27" s="87"/>
      <c r="W27" s="87" t="str">
        <f>IF(ISBLANK(N27),"",IF(#REF!="SIM",0,(P27+R27+U27)*F27))</f>
        <v/>
      </c>
      <c r="X27" s="87"/>
      <c r="Y27" s="87"/>
      <c r="Z27" s="87" t="str">
        <f t="shared" si="1"/>
        <v/>
      </c>
      <c r="AA27" s="87"/>
      <c r="AB27" s="87"/>
      <c r="AC27" s="87" t="str">
        <f t="shared" si="2"/>
        <v/>
      </c>
      <c r="AD27" s="87"/>
      <c r="AE27" s="97" t="str">
        <f t="shared" si="3"/>
        <v/>
      </c>
      <c r="AF27" s="98"/>
      <c r="AG27" s="87" t="str">
        <f>IF(ISBLANK(N27),"",(SUM(R27:AE27,P27,#REF!,#REF!,#REF!,#REF!))/(1-J27)*J27)</f>
        <v/>
      </c>
      <c r="AH27" s="87"/>
      <c r="AI27" s="87"/>
      <c r="AJ27" s="87" t="str">
        <f>IF(ISBLANK(N27),"",((P27+R27)*(1+#REF!)*(1+#REF!)*(1+#REF!)*#REF!)+(#REF!*AE19/#REF!))</f>
        <v/>
      </c>
      <c r="AK27" s="87"/>
      <c r="AL27" s="87"/>
      <c r="AM27" s="87" t="str">
        <f>IF(ISBLANK(N27),"",IF(#REF!="SIM",SUM(P27,R27:AG27)-AG27,SUM(P27,R27:AG27)))</f>
        <v/>
      </c>
      <c r="AN27" s="87"/>
      <c r="AO27" s="87"/>
      <c r="AP27" s="87" t="str">
        <f>IF(ISBLANK(N27),"",(AM27/($AM$34))*#REF!)</f>
        <v/>
      </c>
      <c r="AQ27" s="87"/>
      <c r="AR27" s="108" t="str">
        <f>IF(ISBLANK(N27),"",(AM27+AP27)*#REF!)</f>
        <v/>
      </c>
      <c r="AS27" s="108"/>
      <c r="AT27" s="108"/>
    </row>
    <row r="28" spans="1:46" s="3" customFormat="1" ht="12" x14ac:dyDescent="0.2">
      <c r="A28" s="15">
        <v>16</v>
      </c>
      <c r="B28" s="16"/>
      <c r="C28" s="17"/>
      <c r="D28" s="15"/>
      <c r="E28" s="81"/>
      <c r="F28" s="28"/>
      <c r="G28" s="28"/>
      <c r="H28" s="28"/>
      <c r="I28" s="28"/>
      <c r="J28" s="28"/>
      <c r="K28" s="94"/>
      <c r="L28" s="95"/>
      <c r="M28" s="96"/>
      <c r="N28" s="131"/>
      <c r="O28" s="132"/>
      <c r="P28" s="129"/>
      <c r="Q28" s="129"/>
      <c r="R28" s="87" t="str">
        <f t="shared" si="0"/>
        <v/>
      </c>
      <c r="S28" s="87"/>
      <c r="T28" s="87"/>
      <c r="U28" s="87" t="str">
        <f>IF(ISBLANK(N28),"",(R28+P28)*#REF!)</f>
        <v/>
      </c>
      <c r="V28" s="87"/>
      <c r="W28" s="87" t="str">
        <f>IF(ISBLANK(N28),"",IF(#REF!="SIM",0,(P28+R28+U28)*F28))</f>
        <v/>
      </c>
      <c r="X28" s="87"/>
      <c r="Y28" s="87"/>
      <c r="Z28" s="87" t="str">
        <f t="shared" si="1"/>
        <v/>
      </c>
      <c r="AA28" s="87"/>
      <c r="AB28" s="87"/>
      <c r="AC28" s="87" t="str">
        <f t="shared" si="2"/>
        <v/>
      </c>
      <c r="AD28" s="87"/>
      <c r="AE28" s="97" t="str">
        <f t="shared" si="3"/>
        <v/>
      </c>
      <c r="AF28" s="98"/>
      <c r="AG28" s="87" t="str">
        <f>IF(ISBLANK(N28),"",(SUM(R28:AE28,P28,#REF!,#REF!,#REF!,#REF!))/(1-J28)*J28)</f>
        <v/>
      </c>
      <c r="AH28" s="87"/>
      <c r="AI28" s="87"/>
      <c r="AJ28" s="87" t="str">
        <f>IF(ISBLANK(N28),"",((P28+R28)*(1+#REF!)*(1+#REF!)*(1+#REF!)*#REF!)+(#REF!*AE20/#REF!))</f>
        <v/>
      </c>
      <c r="AK28" s="87"/>
      <c r="AL28" s="87"/>
      <c r="AM28" s="87" t="str">
        <f>IF(ISBLANK(N28),"",IF(#REF!="SIM",SUM(P28,R28:AG28)-AG28,SUM(P28,R28:AG28)))</f>
        <v/>
      </c>
      <c r="AN28" s="87"/>
      <c r="AO28" s="87"/>
      <c r="AP28" s="87" t="str">
        <f>IF(ISBLANK(N28),"",(AM28/($AM$34))*#REF!)</f>
        <v/>
      </c>
      <c r="AQ28" s="87"/>
      <c r="AR28" s="108" t="str">
        <f>IF(ISBLANK(N28),"",(AM28+AP28)*#REF!)</f>
        <v/>
      </c>
      <c r="AS28" s="108"/>
      <c r="AT28" s="108"/>
    </row>
    <row r="29" spans="1:46" s="3" customFormat="1" ht="12" x14ac:dyDescent="0.2">
      <c r="A29" s="15">
        <v>17</v>
      </c>
      <c r="B29" s="16"/>
      <c r="C29" s="17"/>
      <c r="D29" s="15"/>
      <c r="E29" s="81"/>
      <c r="F29" s="28"/>
      <c r="G29" s="28"/>
      <c r="H29" s="28"/>
      <c r="I29" s="28"/>
      <c r="J29" s="28"/>
      <c r="K29" s="94"/>
      <c r="L29" s="95"/>
      <c r="M29" s="96"/>
      <c r="N29" s="131"/>
      <c r="O29" s="132"/>
      <c r="P29" s="129"/>
      <c r="Q29" s="129"/>
      <c r="R29" s="87" t="str">
        <f t="shared" si="0"/>
        <v/>
      </c>
      <c r="S29" s="87"/>
      <c r="T29" s="87"/>
      <c r="U29" s="87" t="str">
        <f>IF(ISBLANK(N29),"",(R29+P29)*#REF!)</f>
        <v/>
      </c>
      <c r="V29" s="87"/>
      <c r="W29" s="87" t="str">
        <f>IF(ISBLANK(N29),"",IF(#REF!="SIM",0,(P29+R29+U29)*F29))</f>
        <v/>
      </c>
      <c r="X29" s="87"/>
      <c r="Y29" s="87"/>
      <c r="Z29" s="87" t="str">
        <f t="shared" si="1"/>
        <v/>
      </c>
      <c r="AA29" s="87"/>
      <c r="AB29" s="87"/>
      <c r="AC29" s="87" t="str">
        <f t="shared" si="2"/>
        <v/>
      </c>
      <c r="AD29" s="87"/>
      <c r="AE29" s="97" t="str">
        <f t="shared" si="3"/>
        <v/>
      </c>
      <c r="AF29" s="98"/>
      <c r="AG29" s="87" t="str">
        <f>IF(ISBLANK(N29),"",(SUM(R29:AE29,P29,#REF!,#REF!,#REF!,#REF!))/(1-J29)*J29)</f>
        <v/>
      </c>
      <c r="AH29" s="87"/>
      <c r="AI29" s="87"/>
      <c r="AJ29" s="87" t="str">
        <f>IF(ISBLANK(N29),"",((P29+R29)*(1+#REF!)*(1+#REF!)*(1+#REF!)*#REF!)+(#REF!*AE21/#REF!))</f>
        <v/>
      </c>
      <c r="AK29" s="87"/>
      <c r="AL29" s="87"/>
      <c r="AM29" s="87" t="str">
        <f>IF(ISBLANK(N29),"",IF(#REF!="SIM",SUM(P29,R29:AG29)-AG29,SUM(P29,R29:AG29)))</f>
        <v/>
      </c>
      <c r="AN29" s="87"/>
      <c r="AO29" s="87"/>
      <c r="AP29" s="87" t="str">
        <f>IF(ISBLANK(N29),"",(AM29/($AM$34))*#REF!)</f>
        <v/>
      </c>
      <c r="AQ29" s="87"/>
      <c r="AR29" s="108" t="str">
        <f>IF(ISBLANK(N29),"",(AM29+AP29)*#REF!)</f>
        <v/>
      </c>
      <c r="AS29" s="108"/>
      <c r="AT29" s="108"/>
    </row>
    <row r="30" spans="1:46" s="3" customFormat="1" ht="12" x14ac:dyDescent="0.2">
      <c r="A30" s="15">
        <v>18</v>
      </c>
      <c r="B30" s="16"/>
      <c r="C30" s="17"/>
      <c r="D30" s="15"/>
      <c r="E30" s="81"/>
      <c r="F30" s="28"/>
      <c r="G30" s="28"/>
      <c r="H30" s="28"/>
      <c r="I30" s="28"/>
      <c r="J30" s="28"/>
      <c r="K30" s="94"/>
      <c r="L30" s="95"/>
      <c r="M30" s="96"/>
      <c r="N30" s="131"/>
      <c r="O30" s="132"/>
      <c r="P30" s="129"/>
      <c r="Q30" s="129"/>
      <c r="R30" s="87" t="str">
        <f t="shared" si="0"/>
        <v/>
      </c>
      <c r="S30" s="87"/>
      <c r="T30" s="87"/>
      <c r="U30" s="87" t="str">
        <f>IF(ISBLANK(N30),"",(R30+P30)*#REF!)</f>
        <v/>
      </c>
      <c r="V30" s="87"/>
      <c r="W30" s="87" t="str">
        <f>IF(ISBLANK(N30),"",IF(#REF!="SIM",0,(P30+R30+U30)*F30))</f>
        <v/>
      </c>
      <c r="X30" s="87"/>
      <c r="Y30" s="87"/>
      <c r="Z30" s="87" t="str">
        <f t="shared" si="1"/>
        <v/>
      </c>
      <c r="AA30" s="87"/>
      <c r="AB30" s="87"/>
      <c r="AC30" s="87" t="str">
        <f t="shared" si="2"/>
        <v/>
      </c>
      <c r="AD30" s="87"/>
      <c r="AE30" s="97" t="str">
        <f t="shared" si="3"/>
        <v/>
      </c>
      <c r="AF30" s="98"/>
      <c r="AG30" s="87" t="str">
        <f>IF(ISBLANK(N30),"",(SUM(R30:AE30,P30,#REF!,#REF!,#REF!,#REF!))/(1-J30)*J30)</f>
        <v/>
      </c>
      <c r="AH30" s="87"/>
      <c r="AI30" s="87"/>
      <c r="AJ30" s="87" t="str">
        <f>IF(ISBLANK(N30),"",((P30+R30)*(1+#REF!)*(1+#REF!)*(1+#REF!)*#REF!)+(#REF!*AE22/#REF!))</f>
        <v/>
      </c>
      <c r="AK30" s="87"/>
      <c r="AL30" s="87"/>
      <c r="AM30" s="87" t="str">
        <f>IF(ISBLANK(N30),"",IF(#REF!="SIM",SUM(P30,R30:AG30)-AG30,SUM(P30,R30:AG30)))</f>
        <v/>
      </c>
      <c r="AN30" s="87"/>
      <c r="AO30" s="87"/>
      <c r="AP30" s="87" t="str">
        <f>IF(ISBLANK(N30),"",(AM30/($AM$34))*#REF!)</f>
        <v/>
      </c>
      <c r="AQ30" s="87"/>
      <c r="AR30" s="108" t="str">
        <f>IF(ISBLANK(N30),"",(AM30+AP30)*#REF!)</f>
        <v/>
      </c>
      <c r="AS30" s="108"/>
      <c r="AT30" s="108"/>
    </row>
    <row r="31" spans="1:46" s="3" customFormat="1" ht="12" x14ac:dyDescent="0.2">
      <c r="A31" s="15">
        <v>19</v>
      </c>
      <c r="B31" s="16"/>
      <c r="C31" s="17"/>
      <c r="D31" s="15"/>
      <c r="E31" s="81"/>
      <c r="F31" s="28"/>
      <c r="G31" s="28"/>
      <c r="H31" s="28"/>
      <c r="I31" s="28"/>
      <c r="J31" s="28"/>
      <c r="K31" s="94"/>
      <c r="L31" s="95"/>
      <c r="M31" s="96"/>
      <c r="N31" s="131"/>
      <c r="O31" s="132"/>
      <c r="P31" s="129"/>
      <c r="Q31" s="129"/>
      <c r="R31" s="87" t="str">
        <f t="shared" si="0"/>
        <v/>
      </c>
      <c r="S31" s="87"/>
      <c r="T31" s="87"/>
      <c r="U31" s="87" t="str">
        <f>IF(ISBLANK(N31),"",(R31+P31)*#REF!)</f>
        <v/>
      </c>
      <c r="V31" s="87"/>
      <c r="W31" s="87" t="str">
        <f>IF(ISBLANK(N31),"",IF(#REF!="SIM",0,(P31+R31+U31)*F31))</f>
        <v/>
      </c>
      <c r="X31" s="87"/>
      <c r="Y31" s="87"/>
      <c r="Z31" s="87" t="str">
        <f t="shared" si="1"/>
        <v/>
      </c>
      <c r="AA31" s="87"/>
      <c r="AB31" s="87"/>
      <c r="AC31" s="87" t="str">
        <f t="shared" si="2"/>
        <v/>
      </c>
      <c r="AD31" s="87"/>
      <c r="AE31" s="97" t="str">
        <f t="shared" si="3"/>
        <v/>
      </c>
      <c r="AF31" s="98"/>
      <c r="AG31" s="87" t="str">
        <f>IF(ISBLANK(N31),"",(SUM(R31:AE31,P31,#REF!,#REF!,#REF!,#REF!))/(1-J31)*J31)</f>
        <v/>
      </c>
      <c r="AH31" s="87"/>
      <c r="AI31" s="87"/>
      <c r="AJ31" s="87" t="str">
        <f>IF(ISBLANK(N31),"",((P31+R31)*(1+#REF!)*(1+#REF!)*(1+#REF!)*#REF!)+(#REF!*AE23/#REF!))</f>
        <v/>
      </c>
      <c r="AK31" s="87"/>
      <c r="AL31" s="87"/>
      <c r="AM31" s="87" t="str">
        <f>IF(ISBLANK(N31),"",IF(#REF!="SIM",SUM(P31,R31:AG31)-AG31,SUM(P31,R31:AG31)))</f>
        <v/>
      </c>
      <c r="AN31" s="87"/>
      <c r="AO31" s="87"/>
      <c r="AP31" s="87" t="str">
        <f>IF(ISBLANK(N31),"",(AM31/($AM$34))*#REF!)</f>
        <v/>
      </c>
      <c r="AQ31" s="87"/>
      <c r="AR31" s="108" t="str">
        <f>IF(ISBLANK(N31),"",(AM31+AP31)*#REF!)</f>
        <v/>
      </c>
      <c r="AS31" s="108"/>
      <c r="AT31" s="108"/>
    </row>
    <row r="32" spans="1:46" s="3" customFormat="1" ht="12" x14ac:dyDescent="0.2">
      <c r="A32" s="15">
        <v>20</v>
      </c>
      <c r="B32" s="16"/>
      <c r="C32" s="17"/>
      <c r="D32" s="15"/>
      <c r="E32" s="81"/>
      <c r="F32" s="28"/>
      <c r="G32" s="28"/>
      <c r="H32" s="28"/>
      <c r="I32" s="28"/>
      <c r="J32" s="28"/>
      <c r="K32" s="94"/>
      <c r="L32" s="95"/>
      <c r="M32" s="96"/>
      <c r="N32" s="131"/>
      <c r="O32" s="132"/>
      <c r="P32" s="129"/>
      <c r="Q32" s="129"/>
      <c r="R32" s="87" t="str">
        <f t="shared" si="0"/>
        <v/>
      </c>
      <c r="S32" s="87"/>
      <c r="T32" s="87"/>
      <c r="U32" s="87" t="str">
        <f>IF(ISBLANK(N32),"",(R32+P32)*#REF!)</f>
        <v/>
      </c>
      <c r="V32" s="87"/>
      <c r="W32" s="87" t="str">
        <f>IF(ISBLANK(N32),"",IF(#REF!="SIM",0,(P32+R32+U32)*F32))</f>
        <v/>
      </c>
      <c r="X32" s="87"/>
      <c r="Y32" s="87"/>
      <c r="Z32" s="87" t="str">
        <f t="shared" si="1"/>
        <v/>
      </c>
      <c r="AA32" s="87"/>
      <c r="AB32" s="87"/>
      <c r="AC32" s="87" t="str">
        <f t="shared" si="2"/>
        <v/>
      </c>
      <c r="AD32" s="87"/>
      <c r="AE32" s="97" t="str">
        <f t="shared" si="3"/>
        <v/>
      </c>
      <c r="AF32" s="98"/>
      <c r="AG32" s="87" t="str">
        <f>IF(ISBLANK(N32),"",(SUM(R32:AE32,P32,#REF!,#REF!,#REF!,#REF!))/(1-J32)*J32)</f>
        <v/>
      </c>
      <c r="AH32" s="87"/>
      <c r="AI32" s="87"/>
      <c r="AJ32" s="87" t="str">
        <f>IF(ISBLANK(N32),"",((P32+R32)*(1+#REF!)*(1+#REF!)*(1+#REF!)*#REF!)+(#REF!*AE24/#REF!))</f>
        <v/>
      </c>
      <c r="AK32" s="87"/>
      <c r="AL32" s="87"/>
      <c r="AM32" s="87" t="str">
        <f>IF(ISBLANK(N32),"",IF(#REF!="SIM",SUM(P32,R32:AG32)-AG32,SUM(P32,R32:AG32)))</f>
        <v/>
      </c>
      <c r="AN32" s="87"/>
      <c r="AO32" s="87"/>
      <c r="AP32" s="87" t="str">
        <f>IF(ISBLANK(N32),"",(AM32/($AM$34))*#REF!)</f>
        <v/>
      </c>
      <c r="AQ32" s="87"/>
      <c r="AR32" s="108" t="str">
        <f>IF(ISBLANK(N32),"",(AM32+AP32)*#REF!)</f>
        <v/>
      </c>
      <c r="AS32" s="108"/>
      <c r="AT32" s="108"/>
    </row>
    <row r="33" spans="1:46" s="3" customFormat="1" ht="12" x14ac:dyDescent="0.2">
      <c r="A33" s="15">
        <v>21</v>
      </c>
      <c r="B33" s="16"/>
      <c r="C33" s="17"/>
      <c r="D33" s="15"/>
      <c r="E33" s="81"/>
      <c r="F33" s="28"/>
      <c r="G33" s="28"/>
      <c r="H33" s="28"/>
      <c r="I33" s="28"/>
      <c r="J33" s="28"/>
      <c r="K33" s="94"/>
      <c r="L33" s="95"/>
      <c r="M33" s="96"/>
      <c r="N33" s="131"/>
      <c r="O33" s="132"/>
      <c r="P33" s="129"/>
      <c r="Q33" s="129"/>
      <c r="R33" s="87" t="str">
        <f t="shared" si="0"/>
        <v/>
      </c>
      <c r="S33" s="87"/>
      <c r="T33" s="87"/>
      <c r="U33" s="87" t="str">
        <f>IF(ISBLANK(N33),"",(R33+P33)*#REF!)</f>
        <v/>
      </c>
      <c r="V33" s="87"/>
      <c r="W33" s="87" t="str">
        <f>IF(ISBLANK(N33),"",IF(#REF!="SIM",0,(P33+R33+U33)*F33))</f>
        <v/>
      </c>
      <c r="X33" s="87"/>
      <c r="Y33" s="87"/>
      <c r="Z33" s="87" t="str">
        <f t="shared" si="1"/>
        <v/>
      </c>
      <c r="AA33" s="87"/>
      <c r="AB33" s="87"/>
      <c r="AC33" s="87" t="str">
        <f t="shared" si="2"/>
        <v/>
      </c>
      <c r="AD33" s="87"/>
      <c r="AE33" s="97" t="str">
        <f t="shared" si="3"/>
        <v/>
      </c>
      <c r="AF33" s="98"/>
      <c r="AG33" s="87" t="str">
        <f>IF(ISBLANK(N33),"",(SUM(R33:AE33,P33,#REF!,#REF!,#REF!,#REF!))/(1-J33)*J33)</f>
        <v/>
      </c>
      <c r="AH33" s="87"/>
      <c r="AI33" s="87"/>
      <c r="AJ33" s="87" t="str">
        <f>IF(ISBLANK(N33),"",((P33+R33)*(1+#REF!)*(1+#REF!)*(1+#REF!)*#REF!)+(#REF!*AE25/#REF!))</f>
        <v/>
      </c>
      <c r="AK33" s="87"/>
      <c r="AL33" s="87"/>
      <c r="AM33" s="87" t="str">
        <f>IF(ISBLANK(N33),"",IF(#REF!="SIM",SUM(P33,R33:AG33)-AG33,SUM(P33,R33:AG33)))</f>
        <v/>
      </c>
      <c r="AN33" s="87"/>
      <c r="AO33" s="87"/>
      <c r="AP33" s="87" t="str">
        <f>IF(ISBLANK(N33),"",(AM33/($AM$34))*#REF!)</f>
        <v/>
      </c>
      <c r="AQ33" s="87"/>
      <c r="AR33" s="108" t="str">
        <f>IF(ISBLANK(N33),"",(AM33+AP33)*#REF!)</f>
        <v/>
      </c>
      <c r="AS33" s="108"/>
      <c r="AT33" s="108"/>
    </row>
    <row r="34" spans="1:46" s="3" customFormat="1" ht="20.100000000000001" customHeight="1" x14ac:dyDescent="0.2">
      <c r="A34" s="110" t="s">
        <v>42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  <c r="P34" s="88">
        <f>SUM(P13:Q33)</f>
        <v>0</v>
      </c>
      <c r="Q34" s="88"/>
      <c r="R34" s="88">
        <f>SUM(R13:T33)</f>
        <v>0</v>
      </c>
      <c r="S34" s="88"/>
      <c r="T34" s="88"/>
      <c r="U34" s="88">
        <f>SUM(U13:V33)</f>
        <v>0</v>
      </c>
      <c r="V34" s="88"/>
      <c r="W34" s="88">
        <f>SUM(W13:Y33)</f>
        <v>0</v>
      </c>
      <c r="X34" s="88"/>
      <c r="Y34" s="88"/>
      <c r="Z34" s="88">
        <f>SUM(Z13:AB33)</f>
        <v>0</v>
      </c>
      <c r="AA34" s="88"/>
      <c r="AB34" s="88"/>
      <c r="AC34" s="88">
        <f>SUM(AC13:AD33)</f>
        <v>0</v>
      </c>
      <c r="AD34" s="88"/>
      <c r="AE34" s="88">
        <f>SUM(AE13:AF33)</f>
        <v>0</v>
      </c>
      <c r="AF34" s="88"/>
      <c r="AG34" s="88">
        <f>SUM(AG13:AI33)</f>
        <v>0</v>
      </c>
      <c r="AH34" s="88"/>
      <c r="AI34" s="88"/>
      <c r="AJ34" s="88">
        <f>SUM(AJ13:AL33)</f>
        <v>0</v>
      </c>
      <c r="AK34" s="88"/>
      <c r="AL34" s="88"/>
      <c r="AM34" s="88">
        <f>SUM(AM13:AO33)</f>
        <v>0</v>
      </c>
      <c r="AN34" s="88"/>
      <c r="AO34" s="88"/>
      <c r="AP34" s="88">
        <f>SUM(AP13:AQ33)</f>
        <v>0</v>
      </c>
      <c r="AQ34" s="88"/>
      <c r="AR34" s="121">
        <f>SUM(AR13:AT33)</f>
        <v>0</v>
      </c>
      <c r="AS34" s="121"/>
      <c r="AT34" s="121"/>
    </row>
    <row r="35" spans="1:46" ht="11.25" customHeight="1" x14ac:dyDescent="0.2">
      <c r="O35" s="44"/>
      <c r="P35" s="44"/>
      <c r="S35" s="44"/>
      <c r="T35" s="44"/>
      <c r="U35" s="44"/>
      <c r="V35" s="45"/>
      <c r="W35" s="45"/>
      <c r="X35" s="45"/>
      <c r="Y35" s="45"/>
      <c r="Z35" s="45"/>
      <c r="AA35" s="45"/>
      <c r="AB35" s="45"/>
      <c r="AF35" s="12"/>
    </row>
    <row r="36" spans="1:46" ht="11.25" customHeight="1" x14ac:dyDescent="0.2">
      <c r="O36" s="44"/>
      <c r="P36" s="44"/>
      <c r="S36" s="44"/>
      <c r="T36" s="44"/>
      <c r="U36" s="44"/>
      <c r="V36" s="45"/>
      <c r="W36" s="45"/>
      <c r="X36" s="45"/>
      <c r="Y36" s="45"/>
      <c r="Z36" s="45"/>
      <c r="AA36" s="45"/>
      <c r="AB36" s="45"/>
      <c r="AF36" s="12"/>
    </row>
    <row r="37" spans="1:46" ht="20.100000000000001" hidden="1" customHeight="1" x14ac:dyDescent="0.2">
      <c r="A37" s="24" t="s">
        <v>43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6"/>
    </row>
    <row r="38" spans="1:46" s="3" customFormat="1" ht="63.75" hidden="1" customHeight="1" x14ac:dyDescent="0.2">
      <c r="A38" s="14" t="s">
        <v>13</v>
      </c>
      <c r="B38" s="27" t="s">
        <v>14</v>
      </c>
      <c r="C38" s="14" t="s">
        <v>15</v>
      </c>
      <c r="D38" s="27" t="s">
        <v>16</v>
      </c>
      <c r="E38" s="27" t="s">
        <v>18</v>
      </c>
      <c r="F38" s="27" t="s">
        <v>22</v>
      </c>
      <c r="G38" s="27" t="s">
        <v>19</v>
      </c>
      <c r="H38" s="27" t="s">
        <v>44</v>
      </c>
      <c r="I38" s="27"/>
      <c r="J38" s="27"/>
      <c r="K38" s="27"/>
      <c r="L38" s="27"/>
      <c r="M38" s="27"/>
      <c r="N38" s="99" t="s">
        <v>45</v>
      </c>
      <c r="O38" s="113"/>
      <c r="P38" s="109" t="s">
        <v>46</v>
      </c>
      <c r="Q38" s="109"/>
      <c r="R38" s="109" t="s">
        <v>47</v>
      </c>
      <c r="S38" s="109"/>
      <c r="T38" s="109"/>
      <c r="U38" s="109" t="s">
        <v>27</v>
      </c>
      <c r="V38" s="109"/>
      <c r="W38" s="109" t="s">
        <v>28</v>
      </c>
      <c r="X38" s="109"/>
      <c r="Y38" s="109"/>
      <c r="Z38" s="109" t="s">
        <v>29</v>
      </c>
      <c r="AA38" s="109"/>
      <c r="AB38" s="109"/>
      <c r="AC38" s="99" t="s">
        <v>33</v>
      </c>
      <c r="AD38" s="113"/>
      <c r="AE38" s="109" t="s">
        <v>30</v>
      </c>
      <c r="AF38" s="109"/>
      <c r="AG38" s="99" t="s">
        <v>31</v>
      </c>
      <c r="AH38" s="100"/>
      <c r="AI38" s="113"/>
      <c r="AJ38" s="99" t="s">
        <v>32</v>
      </c>
      <c r="AK38" s="100"/>
      <c r="AL38" s="113"/>
      <c r="AM38" s="99" t="s">
        <v>34</v>
      </c>
      <c r="AN38" s="100"/>
      <c r="AO38" s="113"/>
      <c r="AP38" s="109" t="s">
        <v>35</v>
      </c>
      <c r="AQ38" s="109"/>
      <c r="AR38" s="109" t="s">
        <v>36</v>
      </c>
      <c r="AS38" s="109"/>
      <c r="AT38" s="109"/>
    </row>
    <row r="39" spans="1:46" s="3" customFormat="1" ht="18" hidden="1" customHeight="1" x14ac:dyDescent="0.2">
      <c r="A39" s="15"/>
      <c r="B39" s="16"/>
      <c r="C39" s="15"/>
      <c r="D39" s="15"/>
      <c r="E39" s="81"/>
      <c r="F39" s="28"/>
      <c r="G39" s="28"/>
      <c r="H39" s="74"/>
      <c r="I39" s="75"/>
      <c r="J39" s="75"/>
      <c r="K39" s="75"/>
      <c r="L39" s="75"/>
      <c r="M39" s="76"/>
      <c r="N39" s="136"/>
      <c r="O39" s="137"/>
      <c r="P39" s="124"/>
      <c r="Q39" s="124"/>
      <c r="R39" s="107" t="str">
        <f t="shared" ref="R39:R48" si="4">IF(ISBLANK(P39),"",C39*P39)</f>
        <v/>
      </c>
      <c r="S39" s="107"/>
      <c r="T39" s="107"/>
      <c r="U39" s="107" t="str">
        <f>IF(ISBLANK(P39),"",(R39+N39)*(1+E39)*(1+F39)*(1+G39)*(1+#REF!)*#REF!)</f>
        <v/>
      </c>
      <c r="V39" s="107"/>
      <c r="W39" s="107" t="str">
        <f>IF(ISBLANK(P39),"",IF(#REF!="SIM",0,(N39+R39+U39+#REF!)*E39))</f>
        <v/>
      </c>
      <c r="X39" s="107"/>
      <c r="Y39" s="107"/>
      <c r="Z39" s="107" t="str">
        <f>IF(ISBLANK(P39),"",(N39+R39+U39+#REF!+W39)*G39)</f>
        <v/>
      </c>
      <c r="AA39" s="107"/>
      <c r="AB39" s="107"/>
      <c r="AC39" s="89" t="str">
        <f>IF(ISBLANK(P39),"",((N39+R39)*(1+#REF!)*(1+#REF!)*(1+#REF!)*(1+#REF!)*#REF!)+(#REF!*#REF!/#REF!))</f>
        <v/>
      </c>
      <c r="AD39" s="91"/>
      <c r="AE39" s="107" t="str">
        <f>IF(ISBLANK(P39),"",#REF!*(N39+R39+U39+#REF!))</f>
        <v/>
      </c>
      <c r="AF39" s="107"/>
      <c r="AG39" s="89" t="str">
        <f>IF(ISBLANK(P39),"",#REF!*(N39+R39+U39+#REF!))</f>
        <v/>
      </c>
      <c r="AH39" s="90"/>
      <c r="AI39" s="91"/>
      <c r="AJ39" s="89" t="str">
        <f>IF(ISBLANK(P39),"",(SUM(R39:AG39,N39,#REF!,#REF!,#REF!,#REF!,#REF!,#REF!))/(1-F39)*F39)</f>
        <v/>
      </c>
      <c r="AK39" s="90"/>
      <c r="AL39" s="91"/>
      <c r="AM39" s="89" t="str">
        <f t="shared" ref="AM39:AM48" si="5">IF(ISBLANK(P39),"",SUM(N39,R39:AJ39))</f>
        <v/>
      </c>
      <c r="AN39" s="90"/>
      <c r="AO39" s="91"/>
      <c r="AP39" s="107" t="str">
        <f>IF(ISBLANK(P39),"",(AM39/($AM$34+$AM$49+$AM$64))*#REF!)</f>
        <v/>
      </c>
      <c r="AQ39" s="107"/>
      <c r="AR39" s="107" t="str">
        <f>IF(ISBLANK(P39),"",(AM39+AP39)*#REF!)</f>
        <v/>
      </c>
      <c r="AS39" s="107"/>
      <c r="AT39" s="107"/>
    </row>
    <row r="40" spans="1:46" s="3" customFormat="1" ht="18" hidden="1" customHeight="1" x14ac:dyDescent="0.2">
      <c r="A40" s="15"/>
      <c r="B40" s="16"/>
      <c r="C40" s="15"/>
      <c r="D40" s="15"/>
      <c r="E40" s="81"/>
      <c r="F40" s="28"/>
      <c r="G40" s="28"/>
      <c r="H40" s="74"/>
      <c r="I40" s="75"/>
      <c r="J40" s="75"/>
      <c r="K40" s="75"/>
      <c r="L40" s="75"/>
      <c r="M40" s="76"/>
      <c r="N40" s="136"/>
      <c r="O40" s="137"/>
      <c r="P40" s="124"/>
      <c r="Q40" s="124"/>
      <c r="R40" s="107" t="str">
        <f t="shared" si="4"/>
        <v/>
      </c>
      <c r="S40" s="107"/>
      <c r="T40" s="107"/>
      <c r="U40" s="107" t="str">
        <f>IF(ISBLANK(P40),"",(R40+N40)*(1+E40)*(1+F40)*(1+G40)*(1+#REF!)*#REF!)</f>
        <v/>
      </c>
      <c r="V40" s="107"/>
      <c r="W40" s="107" t="str">
        <f>IF(ISBLANK(P40),"",IF(#REF!="SIM",0,(N40+R40+U40+#REF!)*E40))</f>
        <v/>
      </c>
      <c r="X40" s="107"/>
      <c r="Y40" s="107"/>
      <c r="Z40" s="107" t="str">
        <f>IF(ISBLANK(P40),"",(N40+R40+U40+#REF!+W40)*G40)</f>
        <v/>
      </c>
      <c r="AA40" s="107"/>
      <c r="AB40" s="107"/>
      <c r="AC40" s="89" t="str">
        <f>IF(ISBLANK(P40),"",((N40+R40)*(1+#REF!)*(1+#REF!)*(1+#REF!)*(1+#REF!)*#REF!)+(#REF!*#REF!/#REF!))</f>
        <v/>
      </c>
      <c r="AD40" s="91"/>
      <c r="AE40" s="107" t="str">
        <f>IF(ISBLANK(P40),"",#REF!*(N40+R40+U40+#REF!))</f>
        <v/>
      </c>
      <c r="AF40" s="107"/>
      <c r="AG40" s="89" t="str">
        <f>IF(ISBLANK(P40),"",#REF!*(N40+R40+U40+#REF!))</f>
        <v/>
      </c>
      <c r="AH40" s="90"/>
      <c r="AI40" s="91"/>
      <c r="AJ40" s="89" t="str">
        <f>IF(ISBLANK(P40),"",(SUM(R40:AG40,N40,#REF!,#REF!,#REF!,#REF!,#REF!,#REF!))/(1-F40)*F40)</f>
        <v/>
      </c>
      <c r="AK40" s="90"/>
      <c r="AL40" s="91"/>
      <c r="AM40" s="89" t="str">
        <f t="shared" si="5"/>
        <v/>
      </c>
      <c r="AN40" s="90"/>
      <c r="AO40" s="91"/>
      <c r="AP40" s="107" t="str">
        <f>IF(ISBLANK(P40),"",(AM40/($AM$34+$AM$49+$AM$64))*#REF!)</f>
        <v/>
      </c>
      <c r="AQ40" s="107"/>
      <c r="AR40" s="107" t="str">
        <f>IF(ISBLANK(P40),"",(AM40+AP40)*#REF!)</f>
        <v/>
      </c>
      <c r="AS40" s="107"/>
      <c r="AT40" s="107"/>
    </row>
    <row r="41" spans="1:46" s="3" customFormat="1" ht="18" hidden="1" customHeight="1" x14ac:dyDescent="0.2">
      <c r="A41" s="15"/>
      <c r="B41" s="16"/>
      <c r="C41" s="15"/>
      <c r="D41" s="15"/>
      <c r="E41" s="81"/>
      <c r="F41" s="28"/>
      <c r="G41" s="28"/>
      <c r="H41" s="74"/>
      <c r="I41" s="75"/>
      <c r="J41" s="75"/>
      <c r="K41" s="75"/>
      <c r="L41" s="75"/>
      <c r="M41" s="76"/>
      <c r="N41" s="136"/>
      <c r="O41" s="137"/>
      <c r="P41" s="124"/>
      <c r="Q41" s="124"/>
      <c r="R41" s="107" t="str">
        <f t="shared" si="4"/>
        <v/>
      </c>
      <c r="S41" s="107"/>
      <c r="T41" s="107"/>
      <c r="U41" s="107" t="str">
        <f>IF(ISBLANK(P41),"",(R41+N41)*(1+E41)*(1+F41)*(1+G41)*(1+#REF!)*#REF!)</f>
        <v/>
      </c>
      <c r="V41" s="107"/>
      <c r="W41" s="107" t="str">
        <f>IF(ISBLANK(P41),"",IF(#REF!="SIM",0,(N41+R41+U41+#REF!)*E41))</f>
        <v/>
      </c>
      <c r="X41" s="107"/>
      <c r="Y41" s="107"/>
      <c r="Z41" s="107" t="str">
        <f>IF(ISBLANK(P41),"",(N41+R41+U41+#REF!+W41)*G41)</f>
        <v/>
      </c>
      <c r="AA41" s="107"/>
      <c r="AB41" s="107"/>
      <c r="AC41" s="89" t="str">
        <f>IF(ISBLANK(P41),"",((N41+R41)*(1+#REF!)*(1+#REF!)*(1+#REF!)*(1+#REF!)*#REF!)+(#REF!*#REF!/#REF!))</f>
        <v/>
      </c>
      <c r="AD41" s="91"/>
      <c r="AE41" s="107" t="str">
        <f>IF(ISBLANK(P41),"",#REF!*(N41+R41+U41+#REF!))</f>
        <v/>
      </c>
      <c r="AF41" s="107"/>
      <c r="AG41" s="89" t="str">
        <f>IF(ISBLANK(P41),"",#REF!*(N41+R41+U41+#REF!))</f>
        <v/>
      </c>
      <c r="AH41" s="90"/>
      <c r="AI41" s="91"/>
      <c r="AJ41" s="89" t="str">
        <f>IF(ISBLANK(P41),"",(SUM(R41:AG41,N41,#REF!,#REF!,#REF!,#REF!,#REF!,#REF!))/(1-F41)*F41)</f>
        <v/>
      </c>
      <c r="AK41" s="90"/>
      <c r="AL41" s="91"/>
      <c r="AM41" s="89" t="str">
        <f t="shared" si="5"/>
        <v/>
      </c>
      <c r="AN41" s="90"/>
      <c r="AO41" s="91"/>
      <c r="AP41" s="107" t="str">
        <f>IF(ISBLANK(P41),"",(AM41/($AM$34+$AM$49+$AM$64))*#REF!)</f>
        <v/>
      </c>
      <c r="AQ41" s="107"/>
      <c r="AR41" s="107" t="str">
        <f>IF(ISBLANK(P41),"",(AM41+AP41)*#REF!)</f>
        <v/>
      </c>
      <c r="AS41" s="107"/>
      <c r="AT41" s="107"/>
    </row>
    <row r="42" spans="1:46" s="3" customFormat="1" ht="18" hidden="1" customHeight="1" x14ac:dyDescent="0.2">
      <c r="A42" s="15"/>
      <c r="B42" s="16"/>
      <c r="C42" s="15"/>
      <c r="D42" s="15"/>
      <c r="E42" s="81"/>
      <c r="F42" s="28"/>
      <c r="G42" s="28"/>
      <c r="H42" s="74"/>
      <c r="I42" s="75"/>
      <c r="J42" s="75"/>
      <c r="K42" s="75"/>
      <c r="L42" s="75"/>
      <c r="M42" s="76"/>
      <c r="N42" s="136"/>
      <c r="O42" s="137"/>
      <c r="P42" s="124"/>
      <c r="Q42" s="124"/>
      <c r="R42" s="107" t="str">
        <f t="shared" si="4"/>
        <v/>
      </c>
      <c r="S42" s="107"/>
      <c r="T42" s="107"/>
      <c r="U42" s="107" t="str">
        <f>IF(ISBLANK(P42),"",(R42+N42)*(1+E42)*(1+F42)*(1+G42)*(1+#REF!)*#REF!)</f>
        <v/>
      </c>
      <c r="V42" s="107"/>
      <c r="W42" s="107" t="str">
        <f>IF(ISBLANK(P42),"",IF(#REF!="SIM",0,(N42+R42+U42+#REF!)*E42))</f>
        <v/>
      </c>
      <c r="X42" s="107"/>
      <c r="Y42" s="107"/>
      <c r="Z42" s="107" t="str">
        <f>IF(ISBLANK(P42),"",(N42+R42+U42+#REF!+W42)*G42)</f>
        <v/>
      </c>
      <c r="AA42" s="107"/>
      <c r="AB42" s="107"/>
      <c r="AC42" s="89" t="str">
        <f>IF(ISBLANK(P42),"",((N42+R42)*(1+#REF!)*(1+#REF!)*(1+#REF!)*(1+#REF!)*#REF!)+(#REF!*#REF!/#REF!))</f>
        <v/>
      </c>
      <c r="AD42" s="91"/>
      <c r="AE42" s="107" t="str">
        <f>IF(ISBLANK(P42),"",#REF!*(N42+R42+U42+#REF!))</f>
        <v/>
      </c>
      <c r="AF42" s="107"/>
      <c r="AG42" s="89" t="str">
        <f>IF(ISBLANK(P42),"",#REF!*(N42+R42+U42+#REF!))</f>
        <v/>
      </c>
      <c r="AH42" s="90"/>
      <c r="AI42" s="91"/>
      <c r="AJ42" s="89" t="str">
        <f>IF(ISBLANK(P42),"",(SUM(R42:AG42,N42,#REF!,#REF!,#REF!,#REF!,#REF!,#REF!))/(1-F42)*F42)</f>
        <v/>
      </c>
      <c r="AK42" s="90"/>
      <c r="AL42" s="91"/>
      <c r="AM42" s="89" t="str">
        <f t="shared" si="5"/>
        <v/>
      </c>
      <c r="AN42" s="90"/>
      <c r="AO42" s="91"/>
      <c r="AP42" s="107" t="str">
        <f>IF(ISBLANK(P42),"",(AM42/($AM$34+$AM$49+$AM$64))*#REF!)</f>
        <v/>
      </c>
      <c r="AQ42" s="107"/>
      <c r="AR42" s="107" t="str">
        <f>IF(ISBLANK(P42),"",(AM42+AP42)*#REF!)</f>
        <v/>
      </c>
      <c r="AS42" s="107"/>
      <c r="AT42" s="107"/>
    </row>
    <row r="43" spans="1:46" s="3" customFormat="1" ht="18" hidden="1" customHeight="1" x14ac:dyDescent="0.2">
      <c r="A43" s="15"/>
      <c r="B43" s="16"/>
      <c r="C43" s="15"/>
      <c r="D43" s="15"/>
      <c r="E43" s="81"/>
      <c r="F43" s="28"/>
      <c r="G43" s="28"/>
      <c r="H43" s="74"/>
      <c r="I43" s="75"/>
      <c r="J43" s="75"/>
      <c r="K43" s="75"/>
      <c r="L43" s="75"/>
      <c r="M43" s="76"/>
      <c r="N43" s="136"/>
      <c r="O43" s="137"/>
      <c r="P43" s="124"/>
      <c r="Q43" s="124"/>
      <c r="R43" s="107" t="str">
        <f t="shared" si="4"/>
        <v/>
      </c>
      <c r="S43" s="107"/>
      <c r="T43" s="107"/>
      <c r="U43" s="107" t="str">
        <f>IF(ISBLANK(P43),"",(R43+N43)*(1+E43)*(1+F43)*(1+G43)*(1+#REF!)*#REF!)</f>
        <v/>
      </c>
      <c r="V43" s="107"/>
      <c r="W43" s="107" t="str">
        <f>IF(ISBLANK(P43),"",IF(#REF!="SIM",0,(N43+R43+U43+#REF!)*E43))</f>
        <v/>
      </c>
      <c r="X43" s="107"/>
      <c r="Y43" s="107"/>
      <c r="Z43" s="107" t="str">
        <f>IF(ISBLANK(P43),"",(N43+R43+U43+#REF!+W43)*G43)</f>
        <v/>
      </c>
      <c r="AA43" s="107"/>
      <c r="AB43" s="107"/>
      <c r="AC43" s="89" t="str">
        <f>IF(ISBLANK(P43),"",((N43+R43)*(1+#REF!)*(1+#REF!)*(1+#REF!)*(1+#REF!)*#REF!)+(#REF!*#REF!/#REF!))</f>
        <v/>
      </c>
      <c r="AD43" s="91"/>
      <c r="AE43" s="107" t="str">
        <f>IF(ISBLANK(P43),"",#REF!*(N43+R43+U43+#REF!))</f>
        <v/>
      </c>
      <c r="AF43" s="107"/>
      <c r="AG43" s="89" t="str">
        <f>IF(ISBLANK(P43),"",#REF!*(N43+R43+U43+#REF!))</f>
        <v/>
      </c>
      <c r="AH43" s="90"/>
      <c r="AI43" s="91"/>
      <c r="AJ43" s="89" t="str">
        <f>IF(ISBLANK(P43),"",(SUM(R43:AG43,N43,#REF!,#REF!,#REF!,#REF!,#REF!,#REF!))/(1-F43)*F43)</f>
        <v/>
      </c>
      <c r="AK43" s="90"/>
      <c r="AL43" s="91"/>
      <c r="AM43" s="89" t="str">
        <f t="shared" si="5"/>
        <v/>
      </c>
      <c r="AN43" s="90"/>
      <c r="AO43" s="91"/>
      <c r="AP43" s="107" t="str">
        <f>IF(ISBLANK(P43),"",(AM43/($AM$34+$AM$49+$AM$64))*#REF!)</f>
        <v/>
      </c>
      <c r="AQ43" s="107"/>
      <c r="AR43" s="107" t="str">
        <f>IF(ISBLANK(P43),"",(AM43+AP43)*#REF!)</f>
        <v/>
      </c>
      <c r="AS43" s="107"/>
      <c r="AT43" s="107"/>
    </row>
    <row r="44" spans="1:46" s="3" customFormat="1" ht="18" hidden="1" customHeight="1" x14ac:dyDescent="0.2">
      <c r="A44" s="15"/>
      <c r="B44" s="16"/>
      <c r="C44" s="15"/>
      <c r="D44" s="15"/>
      <c r="E44" s="81"/>
      <c r="F44" s="28"/>
      <c r="G44" s="28"/>
      <c r="H44" s="74"/>
      <c r="I44" s="75"/>
      <c r="J44" s="75"/>
      <c r="K44" s="75"/>
      <c r="L44" s="75"/>
      <c r="M44" s="76"/>
      <c r="N44" s="136"/>
      <c r="O44" s="137"/>
      <c r="P44" s="124"/>
      <c r="Q44" s="124"/>
      <c r="R44" s="107" t="str">
        <f t="shared" si="4"/>
        <v/>
      </c>
      <c r="S44" s="107"/>
      <c r="T44" s="107"/>
      <c r="U44" s="107" t="str">
        <f>IF(ISBLANK(P44),"",(R44+N44)*(1+E44)*(1+F44)*(1+G44)*(1+#REF!)*#REF!)</f>
        <v/>
      </c>
      <c r="V44" s="107"/>
      <c r="W44" s="107" t="str">
        <f>IF(ISBLANK(P44),"",IF(#REF!="SIM",0,(N44+R44+U44+#REF!)*E44))</f>
        <v/>
      </c>
      <c r="X44" s="107"/>
      <c r="Y44" s="107"/>
      <c r="Z44" s="107" t="str">
        <f>IF(ISBLANK(P44),"",(N44+R44+U44+#REF!+W44)*G44)</f>
        <v/>
      </c>
      <c r="AA44" s="107"/>
      <c r="AB44" s="107"/>
      <c r="AC44" s="89" t="str">
        <f>IF(ISBLANK(P44),"",((N44+R44)*(1+#REF!)*(1+#REF!)*(1+#REF!)*(1+#REF!)*#REF!)+(#REF!*#REF!/#REF!))</f>
        <v/>
      </c>
      <c r="AD44" s="91"/>
      <c r="AE44" s="107" t="str">
        <f>IF(ISBLANK(P44),"",#REF!*(N44+R44+U44+#REF!))</f>
        <v/>
      </c>
      <c r="AF44" s="107"/>
      <c r="AG44" s="89" t="str">
        <f>IF(ISBLANK(P44),"",#REF!*(N44+R44+U44+#REF!))</f>
        <v/>
      </c>
      <c r="AH44" s="90"/>
      <c r="AI44" s="91"/>
      <c r="AJ44" s="89" t="str">
        <f>IF(ISBLANK(P44),"",(SUM(R44:AG44,N44,#REF!,#REF!,#REF!,#REF!,#REF!,#REF!))/(1-F44)*F44)</f>
        <v/>
      </c>
      <c r="AK44" s="90"/>
      <c r="AL44" s="91"/>
      <c r="AM44" s="89" t="str">
        <f t="shared" si="5"/>
        <v/>
      </c>
      <c r="AN44" s="90"/>
      <c r="AO44" s="91"/>
      <c r="AP44" s="107" t="str">
        <f>IF(ISBLANK(P44),"",(AM44/($AM$34+$AM$49+$AM$64))*#REF!)</f>
        <v/>
      </c>
      <c r="AQ44" s="107"/>
      <c r="AR44" s="107" t="str">
        <f>IF(ISBLANK(P44),"",(AM44+AP44)*#REF!)</f>
        <v/>
      </c>
      <c r="AS44" s="107"/>
      <c r="AT44" s="107"/>
    </row>
    <row r="45" spans="1:46" s="3" customFormat="1" ht="18" hidden="1" customHeight="1" x14ac:dyDescent="0.2">
      <c r="A45" s="15"/>
      <c r="B45" s="16"/>
      <c r="C45" s="15"/>
      <c r="D45" s="15"/>
      <c r="E45" s="81"/>
      <c r="F45" s="28"/>
      <c r="G45" s="28"/>
      <c r="H45" s="74"/>
      <c r="I45" s="75"/>
      <c r="J45" s="75"/>
      <c r="K45" s="75"/>
      <c r="L45" s="75"/>
      <c r="M45" s="76"/>
      <c r="N45" s="136"/>
      <c r="O45" s="137"/>
      <c r="P45" s="124"/>
      <c r="Q45" s="124"/>
      <c r="R45" s="107" t="str">
        <f t="shared" si="4"/>
        <v/>
      </c>
      <c r="S45" s="107"/>
      <c r="T45" s="107"/>
      <c r="U45" s="107" t="str">
        <f>IF(ISBLANK(P45),"",(R45+N45)*(1+E45)*(1+F45)*(1+G45)*(1+#REF!)*#REF!)</f>
        <v/>
      </c>
      <c r="V45" s="107"/>
      <c r="W45" s="107" t="str">
        <f>IF(ISBLANK(P45),"",IF(#REF!="SIM",0,(N45+R45+U45+#REF!)*E45))</f>
        <v/>
      </c>
      <c r="X45" s="107"/>
      <c r="Y45" s="107"/>
      <c r="Z45" s="107" t="str">
        <f>IF(ISBLANK(P45),"",(N45+R45+U45+#REF!+W45)*G45)</f>
        <v/>
      </c>
      <c r="AA45" s="107"/>
      <c r="AB45" s="107"/>
      <c r="AC45" s="89" t="str">
        <f>IF(ISBLANK(P45),"",((N45+R45)*(1+#REF!)*(1+#REF!)*(1+#REF!)*(1+#REF!)*#REF!)+(#REF!*#REF!/#REF!))</f>
        <v/>
      </c>
      <c r="AD45" s="91"/>
      <c r="AE45" s="107" t="str">
        <f>IF(ISBLANK(P45),"",#REF!*(N45+R45+U45+#REF!))</f>
        <v/>
      </c>
      <c r="AF45" s="107"/>
      <c r="AG45" s="89" t="str">
        <f>IF(ISBLANK(P45),"",#REF!*(N45+R45+U45+#REF!))</f>
        <v/>
      </c>
      <c r="AH45" s="90"/>
      <c r="AI45" s="91"/>
      <c r="AJ45" s="89" t="str">
        <f>IF(ISBLANK(P45),"",(SUM(R45:AG45,N45,#REF!,#REF!,#REF!,#REF!,#REF!,#REF!))/(1-F45)*F45)</f>
        <v/>
      </c>
      <c r="AK45" s="90"/>
      <c r="AL45" s="91"/>
      <c r="AM45" s="89" t="str">
        <f t="shared" si="5"/>
        <v/>
      </c>
      <c r="AN45" s="90"/>
      <c r="AO45" s="91"/>
      <c r="AP45" s="107" t="str">
        <f>IF(ISBLANK(P45),"",(AM45/($AM$34+$AM$49+$AM$64))*#REF!)</f>
        <v/>
      </c>
      <c r="AQ45" s="107"/>
      <c r="AR45" s="107" t="str">
        <f>IF(ISBLANK(P45),"",(AM45+AP45)*#REF!)</f>
        <v/>
      </c>
      <c r="AS45" s="107"/>
      <c r="AT45" s="107"/>
    </row>
    <row r="46" spans="1:46" s="3" customFormat="1" ht="18" hidden="1" customHeight="1" x14ac:dyDescent="0.2">
      <c r="A46" s="15"/>
      <c r="B46" s="16"/>
      <c r="C46" s="15"/>
      <c r="D46" s="15"/>
      <c r="E46" s="81"/>
      <c r="F46" s="28"/>
      <c r="G46" s="28"/>
      <c r="H46" s="74"/>
      <c r="I46" s="75"/>
      <c r="J46" s="75"/>
      <c r="K46" s="75"/>
      <c r="L46" s="75"/>
      <c r="M46" s="76"/>
      <c r="N46" s="136"/>
      <c r="O46" s="137"/>
      <c r="P46" s="124"/>
      <c r="Q46" s="124"/>
      <c r="R46" s="107" t="str">
        <f t="shared" si="4"/>
        <v/>
      </c>
      <c r="S46" s="107"/>
      <c r="T46" s="107"/>
      <c r="U46" s="107" t="str">
        <f>IF(ISBLANK(P46),"",(R46+N46)*(1+E46)*(1+F46)*(1+G46)*(1+#REF!)*#REF!)</f>
        <v/>
      </c>
      <c r="V46" s="107"/>
      <c r="W46" s="107" t="str">
        <f>IF(ISBLANK(P46),"",IF(#REF!="SIM",0,(N46+R46+U46+#REF!)*E46))</f>
        <v/>
      </c>
      <c r="X46" s="107"/>
      <c r="Y46" s="107"/>
      <c r="Z46" s="107" t="str">
        <f>IF(ISBLANK(P46),"",(N46+R46+U46+#REF!+W46)*G46)</f>
        <v/>
      </c>
      <c r="AA46" s="107"/>
      <c r="AB46" s="107"/>
      <c r="AC46" s="89" t="str">
        <f>IF(ISBLANK(P46),"",((N46+R46)*(1+#REF!)*(1+#REF!)*(1+#REF!)*(1+#REF!)*#REF!)+(#REF!*#REF!/#REF!))</f>
        <v/>
      </c>
      <c r="AD46" s="91"/>
      <c r="AE46" s="107" t="str">
        <f>IF(ISBLANK(P46),"",#REF!*(N46+R46+U46+#REF!))</f>
        <v/>
      </c>
      <c r="AF46" s="107"/>
      <c r="AG46" s="89" t="str">
        <f>IF(ISBLANK(P46),"",#REF!*(N46+R46+U46+#REF!))</f>
        <v/>
      </c>
      <c r="AH46" s="90"/>
      <c r="AI46" s="91"/>
      <c r="AJ46" s="89" t="str">
        <f>IF(ISBLANK(P46),"",(SUM(R46:AG46,N46,#REF!,#REF!,#REF!,#REF!,#REF!,#REF!))/(1-F46)*F46)</f>
        <v/>
      </c>
      <c r="AK46" s="90"/>
      <c r="AL46" s="91"/>
      <c r="AM46" s="89" t="str">
        <f t="shared" si="5"/>
        <v/>
      </c>
      <c r="AN46" s="90"/>
      <c r="AO46" s="91"/>
      <c r="AP46" s="107" t="str">
        <f>IF(ISBLANK(P46),"",(AM46/($AM$34+$AM$49+$AM$64))*#REF!)</f>
        <v/>
      </c>
      <c r="AQ46" s="107"/>
      <c r="AR46" s="107" t="str">
        <f>IF(ISBLANK(P46),"",(AM46+AP46)*#REF!)</f>
        <v/>
      </c>
      <c r="AS46" s="107"/>
      <c r="AT46" s="107"/>
    </row>
    <row r="47" spans="1:46" s="3" customFormat="1" ht="18" hidden="1" customHeight="1" x14ac:dyDescent="0.2">
      <c r="A47" s="15"/>
      <c r="B47" s="16"/>
      <c r="C47" s="15"/>
      <c r="D47" s="15"/>
      <c r="E47" s="81"/>
      <c r="F47" s="28"/>
      <c r="G47" s="28"/>
      <c r="H47" s="74"/>
      <c r="I47" s="75"/>
      <c r="J47" s="75"/>
      <c r="K47" s="75"/>
      <c r="L47" s="75"/>
      <c r="M47" s="76"/>
      <c r="N47" s="136"/>
      <c r="O47" s="137"/>
      <c r="P47" s="124"/>
      <c r="Q47" s="124"/>
      <c r="R47" s="107" t="str">
        <f t="shared" si="4"/>
        <v/>
      </c>
      <c r="S47" s="107"/>
      <c r="T47" s="107"/>
      <c r="U47" s="107" t="str">
        <f>IF(ISBLANK(P47),"",(R47+N47)*(1+E47)*(1+F47)*(1+G47)*(1+#REF!)*#REF!)</f>
        <v/>
      </c>
      <c r="V47" s="107"/>
      <c r="W47" s="107" t="str">
        <f>IF(ISBLANK(P47),"",IF(#REF!="SIM",0,(N47+R47+U47+#REF!)*E47))</f>
        <v/>
      </c>
      <c r="X47" s="107"/>
      <c r="Y47" s="107"/>
      <c r="Z47" s="107" t="str">
        <f>IF(ISBLANK(P47),"",(N47+R47+U47+#REF!+W47)*G47)</f>
        <v/>
      </c>
      <c r="AA47" s="107"/>
      <c r="AB47" s="107"/>
      <c r="AC47" s="89" t="str">
        <f>IF(ISBLANK(P47),"",((N47+R47)*(1+#REF!)*(1+#REF!)*(1+#REF!)*(1+#REF!)*#REF!)+(#REF!*#REF!/#REF!))</f>
        <v/>
      </c>
      <c r="AD47" s="91"/>
      <c r="AE47" s="107" t="str">
        <f>IF(ISBLANK(P47),"",#REF!*(N47+R47+U47+#REF!))</f>
        <v/>
      </c>
      <c r="AF47" s="107"/>
      <c r="AG47" s="89" t="str">
        <f>IF(ISBLANK(P47),"",#REF!*(N47+R47+U47+#REF!))</f>
        <v/>
      </c>
      <c r="AH47" s="90"/>
      <c r="AI47" s="91"/>
      <c r="AJ47" s="89" t="str">
        <f>IF(ISBLANK(P47),"",(SUM(R47:AG47,N47,#REF!,#REF!,#REF!,#REF!,#REF!,#REF!))/(1-F47)*F47)</f>
        <v/>
      </c>
      <c r="AK47" s="90"/>
      <c r="AL47" s="91"/>
      <c r="AM47" s="89" t="str">
        <f t="shared" si="5"/>
        <v/>
      </c>
      <c r="AN47" s="90"/>
      <c r="AO47" s="91"/>
      <c r="AP47" s="107" t="str">
        <f>IF(ISBLANK(P47),"",(AM47/($AM$34+$AM$49+$AM$64))*#REF!)</f>
        <v/>
      </c>
      <c r="AQ47" s="107"/>
      <c r="AR47" s="107" t="str">
        <f>IF(ISBLANK(P47),"",(AM47+AP47)*#REF!)</f>
        <v/>
      </c>
      <c r="AS47" s="107"/>
      <c r="AT47" s="107"/>
    </row>
    <row r="48" spans="1:46" s="3" customFormat="1" ht="18" hidden="1" customHeight="1" x14ac:dyDescent="0.2">
      <c r="A48" s="15"/>
      <c r="B48" s="16"/>
      <c r="C48" s="15"/>
      <c r="D48" s="15"/>
      <c r="E48" s="81"/>
      <c r="F48" s="28"/>
      <c r="G48" s="28"/>
      <c r="H48" s="74"/>
      <c r="I48" s="75"/>
      <c r="J48" s="75"/>
      <c r="K48" s="75"/>
      <c r="L48" s="75"/>
      <c r="M48" s="76"/>
      <c r="N48" s="136"/>
      <c r="O48" s="137"/>
      <c r="P48" s="124"/>
      <c r="Q48" s="124"/>
      <c r="R48" s="107" t="str">
        <f t="shared" si="4"/>
        <v/>
      </c>
      <c r="S48" s="107"/>
      <c r="T48" s="107"/>
      <c r="U48" s="107" t="str">
        <f>IF(ISBLANK(P48),"",(R48+N48)*(1+E48)*(1+F48)*(1+G48)*(1+#REF!)*#REF!)</f>
        <v/>
      </c>
      <c r="V48" s="107"/>
      <c r="W48" s="107" t="str">
        <f>IF(ISBLANK(P48),"",IF(#REF!="SIM",0,(N48+R48+U48+#REF!)*E48))</f>
        <v/>
      </c>
      <c r="X48" s="107"/>
      <c r="Y48" s="107"/>
      <c r="Z48" s="107" t="str">
        <f>IF(ISBLANK(P48),"",(N48+R48+U48+#REF!+W48)*G48)</f>
        <v/>
      </c>
      <c r="AA48" s="107"/>
      <c r="AB48" s="107"/>
      <c r="AC48" s="89" t="str">
        <f>IF(ISBLANK(P48),"",((N48+R48)*(1+#REF!)*(1+#REF!)*(1+#REF!)*(1+#REF!)*#REF!)+(#REF!*#REF!/#REF!))</f>
        <v/>
      </c>
      <c r="AD48" s="91"/>
      <c r="AE48" s="107" t="str">
        <f>IF(ISBLANK(P48),"",#REF!*(N48+R48+U48+#REF!))</f>
        <v/>
      </c>
      <c r="AF48" s="107"/>
      <c r="AG48" s="89" t="str">
        <f>IF(ISBLANK(P48),"",#REF!*(N48+R48+U48+#REF!))</f>
        <v/>
      </c>
      <c r="AH48" s="90"/>
      <c r="AI48" s="91"/>
      <c r="AJ48" s="89" t="str">
        <f>IF(ISBLANK(P48),"",(SUM(R48:AG48,N48,#REF!,#REF!,#REF!,#REF!,#REF!,#REF!))/(1-F48)*F48)</f>
        <v/>
      </c>
      <c r="AK48" s="90"/>
      <c r="AL48" s="91"/>
      <c r="AM48" s="89" t="str">
        <f t="shared" si="5"/>
        <v/>
      </c>
      <c r="AN48" s="90"/>
      <c r="AO48" s="91"/>
      <c r="AP48" s="107" t="str">
        <f>IF(ISBLANK(P48),"",(AM48/($AM$34+$AM$49+$AM$64))*#REF!)</f>
        <v/>
      </c>
      <c r="AQ48" s="107"/>
      <c r="AR48" s="107" t="str">
        <f>IF(ISBLANK(P48),"",(AM48+AP48)*#REF!)</f>
        <v/>
      </c>
      <c r="AS48" s="107"/>
      <c r="AT48" s="107"/>
    </row>
    <row r="49" spans="1:46" s="3" customFormat="1" ht="20.100000000000001" hidden="1" customHeight="1" x14ac:dyDescent="0.2">
      <c r="A49" s="22" t="s">
        <v>42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1"/>
      <c r="N49" s="118">
        <f>SUM(N39:N48)</f>
        <v>0</v>
      </c>
      <c r="O49" s="120"/>
      <c r="P49" s="139"/>
      <c r="Q49" s="140"/>
      <c r="R49" s="118">
        <f>SUM(R39:R48)</f>
        <v>0</v>
      </c>
      <c r="S49" s="119"/>
      <c r="T49" s="120"/>
      <c r="U49" s="118">
        <f>SUM(U39:U48)</f>
        <v>0</v>
      </c>
      <c r="V49" s="120"/>
      <c r="W49" s="118">
        <f>SUM(W39:W48)</f>
        <v>0</v>
      </c>
      <c r="X49" s="119"/>
      <c r="Y49" s="120"/>
      <c r="Z49" s="118">
        <f>SUM(Z39:Z48)</f>
        <v>0</v>
      </c>
      <c r="AA49" s="119"/>
      <c r="AB49" s="120"/>
      <c r="AC49" s="118">
        <f>SUM(AC39:AC48)</f>
        <v>0</v>
      </c>
      <c r="AD49" s="120"/>
      <c r="AE49" s="118">
        <f>SUM(AE39:AE48)</f>
        <v>0</v>
      </c>
      <c r="AF49" s="120"/>
      <c r="AG49" s="118">
        <f>SUM(AG39:AG48)</f>
        <v>0</v>
      </c>
      <c r="AH49" s="119"/>
      <c r="AI49" s="120"/>
      <c r="AJ49" s="118">
        <f>SUM(AJ39:AJ48)</f>
        <v>0</v>
      </c>
      <c r="AK49" s="119"/>
      <c r="AL49" s="120"/>
      <c r="AM49" s="118">
        <f>SUM(AM39:AM48)</f>
        <v>0</v>
      </c>
      <c r="AN49" s="119"/>
      <c r="AO49" s="120"/>
      <c r="AP49" s="118">
        <f>SUM(AP39:AP48)</f>
        <v>0</v>
      </c>
      <c r="AQ49" s="120"/>
      <c r="AR49" s="118">
        <f>SUM(AR39:AR48)</f>
        <v>0</v>
      </c>
      <c r="AS49" s="119"/>
      <c r="AT49" s="120"/>
    </row>
    <row r="50" spans="1:46" ht="11.25" hidden="1" customHeight="1" x14ac:dyDescent="0.2">
      <c r="O50" s="44"/>
      <c r="P50" s="44"/>
      <c r="Q50" s="3"/>
      <c r="S50" s="44"/>
      <c r="T50" s="3"/>
      <c r="U50" s="44"/>
      <c r="V50" s="45"/>
      <c r="W50" s="45"/>
      <c r="X50" s="45"/>
      <c r="Y50" s="45"/>
      <c r="Z50" s="45"/>
      <c r="AA50" s="45"/>
      <c r="AB50" s="45"/>
    </row>
    <row r="51" spans="1:46" ht="11.25" hidden="1" customHeight="1" x14ac:dyDescent="0.2">
      <c r="O51" s="44"/>
      <c r="P51" s="44"/>
      <c r="S51" s="44"/>
      <c r="T51" s="3"/>
      <c r="U51" s="44"/>
      <c r="V51" s="45"/>
      <c r="W51" s="45"/>
      <c r="X51" s="45"/>
      <c r="Y51" s="45"/>
      <c r="Z51" s="45"/>
      <c r="AA51" s="45"/>
      <c r="AB51" s="45"/>
    </row>
    <row r="52" spans="1:46" ht="20.100000000000001" hidden="1" customHeight="1" x14ac:dyDescent="0.2">
      <c r="A52" s="24" t="s">
        <v>48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6"/>
    </row>
    <row r="53" spans="1:46" s="3" customFormat="1" ht="63.75" hidden="1" customHeight="1" x14ac:dyDescent="0.2">
      <c r="A53" s="14" t="s">
        <v>13</v>
      </c>
      <c r="B53" s="27" t="s">
        <v>14</v>
      </c>
      <c r="C53" s="14" t="s">
        <v>15</v>
      </c>
      <c r="D53" s="27" t="s">
        <v>16</v>
      </c>
      <c r="E53" s="27" t="s">
        <v>18</v>
      </c>
      <c r="F53" s="27" t="s">
        <v>22</v>
      </c>
      <c r="G53" s="27" t="s">
        <v>19</v>
      </c>
      <c r="H53" s="27" t="s">
        <v>44</v>
      </c>
      <c r="I53" s="27"/>
      <c r="J53" s="27"/>
      <c r="K53" s="27"/>
      <c r="L53" s="27"/>
      <c r="M53" s="27"/>
      <c r="N53" s="99" t="s">
        <v>45</v>
      </c>
      <c r="O53" s="113"/>
      <c r="P53" s="109" t="s">
        <v>46</v>
      </c>
      <c r="Q53" s="109"/>
      <c r="R53" s="109" t="s">
        <v>47</v>
      </c>
      <c r="S53" s="109"/>
      <c r="T53" s="109"/>
      <c r="U53" s="109" t="s">
        <v>27</v>
      </c>
      <c r="V53" s="109"/>
      <c r="W53" s="109" t="s">
        <v>28</v>
      </c>
      <c r="X53" s="109"/>
      <c r="Y53" s="109"/>
      <c r="Z53" s="109" t="s">
        <v>29</v>
      </c>
      <c r="AA53" s="109"/>
      <c r="AB53" s="109"/>
      <c r="AC53" s="109" t="s">
        <v>33</v>
      </c>
      <c r="AD53" s="109"/>
      <c r="AE53" s="109" t="s">
        <v>30</v>
      </c>
      <c r="AF53" s="109"/>
      <c r="AG53" s="109" t="s">
        <v>31</v>
      </c>
      <c r="AH53" s="109"/>
      <c r="AI53" s="109"/>
      <c r="AJ53" s="109" t="s">
        <v>32</v>
      </c>
      <c r="AK53" s="109"/>
      <c r="AL53" s="109"/>
      <c r="AM53" s="109" t="s">
        <v>34</v>
      </c>
      <c r="AN53" s="109"/>
      <c r="AO53" s="109"/>
      <c r="AP53" s="109" t="s">
        <v>35</v>
      </c>
      <c r="AQ53" s="109"/>
      <c r="AR53" s="109" t="s">
        <v>36</v>
      </c>
      <c r="AS53" s="109"/>
      <c r="AT53" s="109"/>
    </row>
    <row r="54" spans="1:46" s="3" customFormat="1" ht="18" hidden="1" customHeight="1" x14ac:dyDescent="0.2">
      <c r="A54" s="15"/>
      <c r="B54" s="15"/>
      <c r="C54" s="30"/>
      <c r="D54" s="29"/>
      <c r="E54" s="81"/>
      <c r="F54" s="28"/>
      <c r="G54" s="28"/>
      <c r="H54" s="77"/>
      <c r="I54" s="78"/>
      <c r="J54" s="78"/>
      <c r="K54" s="78"/>
      <c r="L54" s="78"/>
      <c r="M54" s="79"/>
      <c r="N54" s="136"/>
      <c r="O54" s="137"/>
      <c r="P54" s="124"/>
      <c r="Q54" s="124"/>
      <c r="R54" s="107" t="str">
        <f t="shared" ref="R54:R63" si="6">IF(ISBLANK(P54),"",C54*P54)</f>
        <v/>
      </c>
      <c r="S54" s="107"/>
      <c r="T54" s="107"/>
      <c r="U54" s="107" t="str">
        <f>IF(ISBLANK(P54),"",(R54+N54)*(1+E54)*(1+F54)*(1+G54)*(1+#REF!)*#REF!)</f>
        <v/>
      </c>
      <c r="V54" s="107"/>
      <c r="W54" s="107" t="str">
        <f>IF(ISBLANK(P54),"",IF(#REF!="SIM",0,(N54+R54+U54+#REF!)*E54))</f>
        <v/>
      </c>
      <c r="X54" s="107"/>
      <c r="Y54" s="107"/>
      <c r="Z54" s="107" t="str">
        <f>IF(ISBLANK(P54),"",(N54+R54+U54+#REF!+W54)*G54)</f>
        <v/>
      </c>
      <c r="AA54" s="107"/>
      <c r="AB54" s="107"/>
      <c r="AC54" s="107" t="str">
        <f>IF(ISBLANK(P54),"",((N54+R54)*(1+#REF!)*(1+#REF!)*(1+#REF!)*(1+#REF!)*#REF!)+(#REF!*#REF!/#REF!))</f>
        <v/>
      </c>
      <c r="AD54" s="107"/>
      <c r="AE54" s="107" t="str">
        <f>IF(ISBLANK(P54),"",#REF!*(N54+R54+U54+#REF!))</f>
        <v/>
      </c>
      <c r="AF54" s="107"/>
      <c r="AG54" s="107" t="str">
        <f>IF(ISBLANK(P54),"",#REF!*(N54+R54+U54+#REF!))</f>
        <v/>
      </c>
      <c r="AH54" s="107"/>
      <c r="AI54" s="107"/>
      <c r="AJ54" s="107" t="str">
        <f>IF(ISBLANK(P54),"",(SUM(R54:AG54,N54,#REF!,#REF!,#REF!,#REF!,#REF!,#REF!))/(1-F54)*F54)</f>
        <v/>
      </c>
      <c r="AK54" s="107"/>
      <c r="AL54" s="107"/>
      <c r="AM54" s="107" t="str">
        <f t="shared" ref="AM54:AM63" si="7">IF(ISBLANK(P54),"",SUM(N54,R54:AJ54))</f>
        <v/>
      </c>
      <c r="AN54" s="107"/>
      <c r="AO54" s="107"/>
      <c r="AP54" s="107" t="str">
        <f>IF(ISBLANK(P54),"",(AM54/($AM$34+$AM$49+$AM$64))*#REF!)</f>
        <v/>
      </c>
      <c r="AQ54" s="107"/>
      <c r="AR54" s="107" t="str">
        <f>IF(ISBLANK(P54),"",(AM54+AP54)*#REF!)</f>
        <v/>
      </c>
      <c r="AS54" s="107"/>
      <c r="AT54" s="107"/>
    </row>
    <row r="55" spans="1:46" s="3" customFormat="1" ht="18" hidden="1" customHeight="1" x14ac:dyDescent="0.2">
      <c r="A55" s="15"/>
      <c r="B55" s="15"/>
      <c r="C55" s="30"/>
      <c r="D55" s="29"/>
      <c r="E55" s="81"/>
      <c r="F55" s="28"/>
      <c r="G55" s="28"/>
      <c r="H55" s="77"/>
      <c r="I55" s="78"/>
      <c r="J55" s="78"/>
      <c r="K55" s="78"/>
      <c r="L55" s="78"/>
      <c r="M55" s="79"/>
      <c r="N55" s="136"/>
      <c r="O55" s="137"/>
      <c r="P55" s="124"/>
      <c r="Q55" s="124"/>
      <c r="R55" s="107" t="str">
        <f t="shared" si="6"/>
        <v/>
      </c>
      <c r="S55" s="107"/>
      <c r="T55" s="107"/>
      <c r="U55" s="107" t="str">
        <f>IF(ISBLANK(P55),"",(R55+N55)*(1+E55)*(1+F55)*(1+G55)*(1+#REF!)*#REF!)</f>
        <v/>
      </c>
      <c r="V55" s="107"/>
      <c r="W55" s="107" t="str">
        <f>IF(ISBLANK(P55),"",IF(#REF!="SIM",0,(N55+R55+U55+#REF!)*E55))</f>
        <v/>
      </c>
      <c r="X55" s="107"/>
      <c r="Y55" s="107"/>
      <c r="Z55" s="107" t="str">
        <f>IF(ISBLANK(P55),"",(N55+R55+U55+#REF!+W55)*G55)</f>
        <v/>
      </c>
      <c r="AA55" s="107"/>
      <c r="AB55" s="107"/>
      <c r="AC55" s="107" t="str">
        <f>IF(ISBLANK(P55),"",((N55+R55)*(1+#REF!)*(1+#REF!)*(1+#REF!)*(1+#REF!)*#REF!)+(#REF!*#REF!/#REF!))</f>
        <v/>
      </c>
      <c r="AD55" s="107"/>
      <c r="AE55" s="107" t="str">
        <f>IF(ISBLANK(P55),"",#REF!*(N55+R55+U55+#REF!))</f>
        <v/>
      </c>
      <c r="AF55" s="107"/>
      <c r="AG55" s="107" t="str">
        <f>IF(ISBLANK(P55),"",#REF!*(N55+R55+U55+#REF!))</f>
        <v/>
      </c>
      <c r="AH55" s="107"/>
      <c r="AI55" s="107"/>
      <c r="AJ55" s="107" t="str">
        <f>IF(ISBLANK(P55),"",(SUM(R55:AG55,N55,#REF!,#REF!,#REF!,#REF!,#REF!,#REF!))/(1-F55)*F55)</f>
        <v/>
      </c>
      <c r="AK55" s="107"/>
      <c r="AL55" s="107"/>
      <c r="AM55" s="107" t="str">
        <f t="shared" si="7"/>
        <v/>
      </c>
      <c r="AN55" s="107"/>
      <c r="AO55" s="107"/>
      <c r="AP55" s="107" t="str">
        <f>IF(ISBLANK(P55),"",(AM55/($AM$34+$AM$49+$AM$64))*#REF!)</f>
        <v/>
      </c>
      <c r="AQ55" s="107"/>
      <c r="AR55" s="107" t="str">
        <f>IF(ISBLANK(P55),"",(AM55+AP55)*#REF!)</f>
        <v/>
      </c>
      <c r="AS55" s="107"/>
      <c r="AT55" s="107"/>
    </row>
    <row r="56" spans="1:46" s="3" customFormat="1" ht="18" hidden="1" customHeight="1" x14ac:dyDescent="0.2">
      <c r="A56" s="15"/>
      <c r="B56" s="15"/>
      <c r="C56" s="30"/>
      <c r="D56" s="29"/>
      <c r="E56" s="81"/>
      <c r="F56" s="28"/>
      <c r="G56" s="28"/>
      <c r="H56" s="77"/>
      <c r="I56" s="78"/>
      <c r="J56" s="78"/>
      <c r="K56" s="78"/>
      <c r="L56" s="78"/>
      <c r="M56" s="79"/>
      <c r="N56" s="136"/>
      <c r="O56" s="137"/>
      <c r="P56" s="124"/>
      <c r="Q56" s="124"/>
      <c r="R56" s="107" t="str">
        <f t="shared" si="6"/>
        <v/>
      </c>
      <c r="S56" s="107"/>
      <c r="T56" s="107"/>
      <c r="U56" s="107" t="str">
        <f>IF(ISBLANK(P56),"",(R56+N56)*(1+E56)*(1+F56)*(1+G56)*(1+#REF!)*#REF!)</f>
        <v/>
      </c>
      <c r="V56" s="107"/>
      <c r="W56" s="107" t="str">
        <f>IF(ISBLANK(P56),"",IF(#REF!="SIM",0,(N56+R56+U56+#REF!)*E56))</f>
        <v/>
      </c>
      <c r="X56" s="107"/>
      <c r="Y56" s="107"/>
      <c r="Z56" s="107" t="str">
        <f>IF(ISBLANK(P56),"",(N56+R56+U56+#REF!+W56)*G56)</f>
        <v/>
      </c>
      <c r="AA56" s="107"/>
      <c r="AB56" s="107"/>
      <c r="AC56" s="107" t="str">
        <f>IF(ISBLANK(P56),"",((N56+R56)*(1+#REF!)*(1+#REF!)*(1+#REF!)*(1+#REF!)*#REF!)+(#REF!*#REF!/#REF!))</f>
        <v/>
      </c>
      <c r="AD56" s="107"/>
      <c r="AE56" s="107" t="str">
        <f>IF(ISBLANK(P56),"",#REF!*(N56+R56+U56+#REF!))</f>
        <v/>
      </c>
      <c r="AF56" s="107"/>
      <c r="AG56" s="107" t="str">
        <f>IF(ISBLANK(P56),"",#REF!*(N56+R56+U56+#REF!))</f>
        <v/>
      </c>
      <c r="AH56" s="107"/>
      <c r="AI56" s="107"/>
      <c r="AJ56" s="107" t="str">
        <f>IF(ISBLANK(P56),"",(SUM(R56:AG56,N56,#REF!,#REF!,#REF!,#REF!,#REF!,#REF!))/(1-F56)*F56)</f>
        <v/>
      </c>
      <c r="AK56" s="107"/>
      <c r="AL56" s="107"/>
      <c r="AM56" s="107" t="str">
        <f t="shared" si="7"/>
        <v/>
      </c>
      <c r="AN56" s="107"/>
      <c r="AO56" s="107"/>
      <c r="AP56" s="107" t="str">
        <f>IF(ISBLANK(P56),"",(AM56/($AM$34+$AM$49+$AM$64))*#REF!)</f>
        <v/>
      </c>
      <c r="AQ56" s="107"/>
      <c r="AR56" s="107" t="str">
        <f>IF(ISBLANK(P56),"",(AM56+AP56)*#REF!)</f>
        <v/>
      </c>
      <c r="AS56" s="107"/>
      <c r="AT56" s="107"/>
    </row>
    <row r="57" spans="1:46" s="3" customFormat="1" ht="18" hidden="1" customHeight="1" x14ac:dyDescent="0.2">
      <c r="A57" s="15"/>
      <c r="B57" s="15"/>
      <c r="C57" s="30"/>
      <c r="D57" s="29"/>
      <c r="E57" s="81"/>
      <c r="F57" s="28"/>
      <c r="G57" s="28"/>
      <c r="H57" s="77"/>
      <c r="I57" s="78"/>
      <c r="J57" s="78"/>
      <c r="K57" s="78"/>
      <c r="L57" s="78"/>
      <c r="M57" s="79"/>
      <c r="N57" s="136"/>
      <c r="O57" s="137"/>
      <c r="P57" s="124"/>
      <c r="Q57" s="124"/>
      <c r="R57" s="107" t="str">
        <f t="shared" si="6"/>
        <v/>
      </c>
      <c r="S57" s="107"/>
      <c r="T57" s="107"/>
      <c r="U57" s="107" t="str">
        <f>IF(ISBLANK(P57),"",(R57+N57)*(1+E57)*(1+F57)*(1+G57)*(1+#REF!)*#REF!)</f>
        <v/>
      </c>
      <c r="V57" s="107"/>
      <c r="W57" s="107" t="str">
        <f>IF(ISBLANK(P57),"",IF(#REF!="SIM",0,(N57+R57+U57+#REF!)*E57))</f>
        <v/>
      </c>
      <c r="X57" s="107"/>
      <c r="Y57" s="107"/>
      <c r="Z57" s="107" t="str">
        <f>IF(ISBLANK(P57),"",(N57+R57+U57+#REF!+W57)*G57)</f>
        <v/>
      </c>
      <c r="AA57" s="107"/>
      <c r="AB57" s="107"/>
      <c r="AC57" s="107" t="str">
        <f>IF(ISBLANK(P57),"",((N57+R57)*(1+#REF!)*(1+#REF!)*(1+#REF!)*(1+#REF!)*#REF!)+(#REF!*#REF!/#REF!))</f>
        <v/>
      </c>
      <c r="AD57" s="107"/>
      <c r="AE57" s="107" t="str">
        <f>IF(ISBLANK(P57),"",#REF!*(N57+R57+U57+#REF!))</f>
        <v/>
      </c>
      <c r="AF57" s="107"/>
      <c r="AG57" s="107" t="str">
        <f>IF(ISBLANK(P57),"",#REF!*(N57+R57+U57+#REF!))</f>
        <v/>
      </c>
      <c r="AH57" s="107"/>
      <c r="AI57" s="107"/>
      <c r="AJ57" s="107" t="str">
        <f>IF(ISBLANK(P57),"",(SUM(R57:AG57,N57,#REF!,#REF!,#REF!,#REF!,#REF!,#REF!))/(1-F57)*F57)</f>
        <v/>
      </c>
      <c r="AK57" s="107"/>
      <c r="AL57" s="107"/>
      <c r="AM57" s="107" t="str">
        <f t="shared" si="7"/>
        <v/>
      </c>
      <c r="AN57" s="107"/>
      <c r="AO57" s="107"/>
      <c r="AP57" s="107" t="str">
        <f>IF(ISBLANK(P57),"",(AM57/($AM$34+$AM$49+$AM$64))*#REF!)</f>
        <v/>
      </c>
      <c r="AQ57" s="107"/>
      <c r="AR57" s="107" t="str">
        <f>IF(ISBLANK(P57),"",(AM57+AP57)*#REF!)</f>
        <v/>
      </c>
      <c r="AS57" s="107"/>
      <c r="AT57" s="107"/>
    </row>
    <row r="58" spans="1:46" s="3" customFormat="1" ht="18" hidden="1" customHeight="1" x14ac:dyDescent="0.2">
      <c r="A58" s="15"/>
      <c r="B58" s="15"/>
      <c r="C58" s="30"/>
      <c r="D58" s="29"/>
      <c r="E58" s="81"/>
      <c r="F58" s="28"/>
      <c r="G58" s="28"/>
      <c r="H58" s="77"/>
      <c r="I58" s="78"/>
      <c r="J58" s="78"/>
      <c r="K58" s="78"/>
      <c r="L58" s="78"/>
      <c r="M58" s="79"/>
      <c r="N58" s="136"/>
      <c r="O58" s="137"/>
      <c r="P58" s="124"/>
      <c r="Q58" s="124"/>
      <c r="R58" s="107" t="str">
        <f t="shared" si="6"/>
        <v/>
      </c>
      <c r="S58" s="107"/>
      <c r="T58" s="107"/>
      <c r="U58" s="107" t="str">
        <f>IF(ISBLANK(P58),"",(R58+N58)*(1+E58)*(1+F58)*(1+G58)*(1+#REF!)*#REF!)</f>
        <v/>
      </c>
      <c r="V58" s="107"/>
      <c r="W58" s="107" t="str">
        <f>IF(ISBLANK(P58),"",IF(#REF!="SIM",0,(N58+R58+U58+#REF!)*E58))</f>
        <v/>
      </c>
      <c r="X58" s="107"/>
      <c r="Y58" s="107"/>
      <c r="Z58" s="107" t="str">
        <f>IF(ISBLANK(P58),"",(N58+R58+U58+#REF!+W58)*G58)</f>
        <v/>
      </c>
      <c r="AA58" s="107"/>
      <c r="AB58" s="107"/>
      <c r="AC58" s="107" t="str">
        <f>IF(ISBLANK(P58),"",((N58+R58)*(1+#REF!)*(1+#REF!)*(1+#REF!)*(1+#REF!)*#REF!)+(#REF!*#REF!/#REF!))</f>
        <v/>
      </c>
      <c r="AD58" s="107"/>
      <c r="AE58" s="107" t="str">
        <f>IF(ISBLANK(P58),"",#REF!*(N58+R58+U58+#REF!))</f>
        <v/>
      </c>
      <c r="AF58" s="107"/>
      <c r="AG58" s="107" t="str">
        <f>IF(ISBLANK(P58),"",#REF!*(N58+R58+U58+#REF!))</f>
        <v/>
      </c>
      <c r="AH58" s="107"/>
      <c r="AI58" s="107"/>
      <c r="AJ58" s="107" t="str">
        <f>IF(ISBLANK(P58),"",(SUM(R58:AG58,N58,#REF!,#REF!,#REF!,#REF!,#REF!,#REF!))/(1-F58)*F58)</f>
        <v/>
      </c>
      <c r="AK58" s="107"/>
      <c r="AL58" s="107"/>
      <c r="AM58" s="107" t="str">
        <f t="shared" si="7"/>
        <v/>
      </c>
      <c r="AN58" s="107"/>
      <c r="AO58" s="107"/>
      <c r="AP58" s="107" t="str">
        <f>IF(ISBLANK(P58),"",(AM58/($AM$34+$AM$49+$AM$64))*#REF!)</f>
        <v/>
      </c>
      <c r="AQ58" s="107"/>
      <c r="AR58" s="107" t="str">
        <f>IF(ISBLANK(P58),"",(AM58+AP58)*#REF!)</f>
        <v/>
      </c>
      <c r="AS58" s="107"/>
      <c r="AT58" s="107"/>
    </row>
    <row r="59" spans="1:46" s="3" customFormat="1" ht="18" hidden="1" customHeight="1" x14ac:dyDescent="0.2">
      <c r="A59" s="15"/>
      <c r="B59" s="15"/>
      <c r="C59" s="30"/>
      <c r="D59" s="29"/>
      <c r="E59" s="81"/>
      <c r="F59" s="28"/>
      <c r="G59" s="28"/>
      <c r="H59" s="77"/>
      <c r="I59" s="78"/>
      <c r="J59" s="78"/>
      <c r="K59" s="78"/>
      <c r="L59" s="78"/>
      <c r="M59" s="79"/>
      <c r="N59" s="136"/>
      <c r="O59" s="137"/>
      <c r="P59" s="124"/>
      <c r="Q59" s="124"/>
      <c r="R59" s="107" t="str">
        <f t="shared" si="6"/>
        <v/>
      </c>
      <c r="S59" s="107"/>
      <c r="T59" s="107"/>
      <c r="U59" s="107" t="str">
        <f>IF(ISBLANK(P59),"",(R59+N59)*(1+E59)*(1+F59)*(1+G59)*(1+#REF!)*#REF!)</f>
        <v/>
      </c>
      <c r="V59" s="107"/>
      <c r="W59" s="107" t="str">
        <f>IF(ISBLANK(P59),"",IF(#REF!="SIM",0,(N59+R59+U59+#REF!)*E59))</f>
        <v/>
      </c>
      <c r="X59" s="107"/>
      <c r="Y59" s="107"/>
      <c r="Z59" s="107" t="str">
        <f>IF(ISBLANK(P59),"",(N59+R59+U59+#REF!+W59)*G59)</f>
        <v/>
      </c>
      <c r="AA59" s="107"/>
      <c r="AB59" s="107"/>
      <c r="AC59" s="107" t="str">
        <f>IF(ISBLANK(P59),"",((N59+R59)*(1+#REF!)*(1+#REF!)*(1+#REF!)*(1+#REF!)*#REF!)+(#REF!*#REF!/#REF!))</f>
        <v/>
      </c>
      <c r="AD59" s="107"/>
      <c r="AE59" s="107" t="str">
        <f>IF(ISBLANK(P59),"",#REF!*(N59+R59+U59+#REF!))</f>
        <v/>
      </c>
      <c r="AF59" s="107"/>
      <c r="AG59" s="107" t="str">
        <f>IF(ISBLANK(P59),"",#REF!*(N59+R59+U59+#REF!))</f>
        <v/>
      </c>
      <c r="AH59" s="107"/>
      <c r="AI59" s="107"/>
      <c r="AJ59" s="107" t="str">
        <f>IF(ISBLANK(P59),"",(SUM(R59:AG59,N59,#REF!,#REF!,#REF!,#REF!,#REF!,#REF!))/(1-F59)*F59)</f>
        <v/>
      </c>
      <c r="AK59" s="107"/>
      <c r="AL59" s="107"/>
      <c r="AM59" s="107" t="str">
        <f t="shared" si="7"/>
        <v/>
      </c>
      <c r="AN59" s="107"/>
      <c r="AO59" s="107"/>
      <c r="AP59" s="107" t="str">
        <f>IF(ISBLANK(P59),"",(AM59/($AM$34+$AM$49+$AM$64))*#REF!)</f>
        <v/>
      </c>
      <c r="AQ59" s="107"/>
      <c r="AR59" s="107" t="str">
        <f>IF(ISBLANK(P59),"",(AM59+AP59)*#REF!)</f>
        <v/>
      </c>
      <c r="AS59" s="107"/>
      <c r="AT59" s="107"/>
    </row>
    <row r="60" spans="1:46" s="3" customFormat="1" ht="18" hidden="1" customHeight="1" x14ac:dyDescent="0.2">
      <c r="A60" s="15"/>
      <c r="B60" s="15"/>
      <c r="C60" s="30"/>
      <c r="D60" s="29"/>
      <c r="E60" s="81"/>
      <c r="F60" s="28"/>
      <c r="G60" s="28"/>
      <c r="H60" s="77"/>
      <c r="I60" s="78"/>
      <c r="J60" s="78"/>
      <c r="K60" s="78"/>
      <c r="L60" s="78"/>
      <c r="M60" s="79"/>
      <c r="N60" s="136"/>
      <c r="O60" s="137"/>
      <c r="P60" s="124"/>
      <c r="Q60" s="124"/>
      <c r="R60" s="107" t="str">
        <f t="shared" si="6"/>
        <v/>
      </c>
      <c r="S60" s="107"/>
      <c r="T60" s="107"/>
      <c r="U60" s="107" t="str">
        <f>IF(ISBLANK(P60),"",(R60+N60)*(1+E60)*(1+F60)*(1+G60)*(1+#REF!)*#REF!)</f>
        <v/>
      </c>
      <c r="V60" s="107"/>
      <c r="W60" s="107" t="str">
        <f>IF(ISBLANK(P60),"",IF(#REF!="SIM",0,(N60+R60+U60+#REF!)*E60))</f>
        <v/>
      </c>
      <c r="X60" s="107"/>
      <c r="Y60" s="107"/>
      <c r="Z60" s="107" t="str">
        <f>IF(ISBLANK(P60),"",(N60+R60+U60+#REF!+W60)*G60)</f>
        <v/>
      </c>
      <c r="AA60" s="107"/>
      <c r="AB60" s="107"/>
      <c r="AC60" s="107" t="str">
        <f>IF(ISBLANK(P60),"",((N60+R60)*(1+#REF!)*(1+#REF!)*(1+#REF!)*(1+#REF!)*#REF!)+(#REF!*#REF!/#REF!))</f>
        <v/>
      </c>
      <c r="AD60" s="107"/>
      <c r="AE60" s="107" t="str">
        <f>IF(ISBLANK(P60),"",#REF!*(N60+R60+U60+#REF!))</f>
        <v/>
      </c>
      <c r="AF60" s="107"/>
      <c r="AG60" s="107" t="str">
        <f>IF(ISBLANK(P60),"",#REF!*(N60+R60+U60+#REF!))</f>
        <v/>
      </c>
      <c r="AH60" s="107"/>
      <c r="AI60" s="107"/>
      <c r="AJ60" s="107" t="str">
        <f>IF(ISBLANK(P60),"",(SUM(R60:AG60,N60,#REF!,#REF!,#REF!,#REF!,#REF!,#REF!))/(1-F60)*F60)</f>
        <v/>
      </c>
      <c r="AK60" s="107"/>
      <c r="AL60" s="107"/>
      <c r="AM60" s="107" t="str">
        <f t="shared" si="7"/>
        <v/>
      </c>
      <c r="AN60" s="107"/>
      <c r="AO60" s="107"/>
      <c r="AP60" s="107" t="str">
        <f>IF(ISBLANK(P60),"",(AM60/($AM$34+$AM$49+$AM$64))*#REF!)</f>
        <v/>
      </c>
      <c r="AQ60" s="107"/>
      <c r="AR60" s="107" t="str">
        <f>IF(ISBLANK(P60),"",(AM60+AP60)*#REF!)</f>
        <v/>
      </c>
      <c r="AS60" s="107"/>
      <c r="AT60" s="107"/>
    </row>
    <row r="61" spans="1:46" s="3" customFormat="1" ht="18" hidden="1" customHeight="1" x14ac:dyDescent="0.2">
      <c r="A61" s="15"/>
      <c r="B61" s="15"/>
      <c r="C61" s="30"/>
      <c r="D61" s="29"/>
      <c r="E61" s="81"/>
      <c r="F61" s="28"/>
      <c r="G61" s="28"/>
      <c r="H61" s="77"/>
      <c r="I61" s="78"/>
      <c r="J61" s="78"/>
      <c r="K61" s="78"/>
      <c r="L61" s="78"/>
      <c r="M61" s="79"/>
      <c r="N61" s="136"/>
      <c r="O61" s="137"/>
      <c r="P61" s="124"/>
      <c r="Q61" s="124"/>
      <c r="R61" s="107" t="str">
        <f t="shared" si="6"/>
        <v/>
      </c>
      <c r="S61" s="107"/>
      <c r="T61" s="107"/>
      <c r="U61" s="107" t="str">
        <f>IF(ISBLANK(P61),"",(R61+N61)*(1+E61)*(1+F61)*(1+G61)*(1+#REF!)*#REF!)</f>
        <v/>
      </c>
      <c r="V61" s="107"/>
      <c r="W61" s="107" t="str">
        <f>IF(ISBLANK(P61),"",IF(#REF!="SIM",0,(N61+R61+U61+#REF!)*E61))</f>
        <v/>
      </c>
      <c r="X61" s="107"/>
      <c r="Y61" s="107"/>
      <c r="Z61" s="107" t="str">
        <f>IF(ISBLANK(P61),"",(N61+R61+U61+#REF!+W61)*G61)</f>
        <v/>
      </c>
      <c r="AA61" s="107"/>
      <c r="AB61" s="107"/>
      <c r="AC61" s="107" t="str">
        <f>IF(ISBLANK(P61),"",((N61+R61)*(1+#REF!)*(1+#REF!)*(1+#REF!)*(1+#REF!)*#REF!)+(#REF!*#REF!/#REF!))</f>
        <v/>
      </c>
      <c r="AD61" s="107"/>
      <c r="AE61" s="107" t="str">
        <f>IF(ISBLANK(P61),"",#REF!*(N61+R61+U61+#REF!))</f>
        <v/>
      </c>
      <c r="AF61" s="107"/>
      <c r="AG61" s="107" t="str">
        <f>IF(ISBLANK(P61),"",#REF!*(N61+R61+U61+#REF!))</f>
        <v/>
      </c>
      <c r="AH61" s="107"/>
      <c r="AI61" s="107"/>
      <c r="AJ61" s="107" t="str">
        <f>IF(ISBLANK(P61),"",(SUM(R61:AG61,N61,#REF!,#REF!,#REF!,#REF!,#REF!,#REF!))/(1-F61)*F61)</f>
        <v/>
      </c>
      <c r="AK61" s="107"/>
      <c r="AL61" s="107"/>
      <c r="AM61" s="107" t="str">
        <f t="shared" si="7"/>
        <v/>
      </c>
      <c r="AN61" s="107"/>
      <c r="AO61" s="107"/>
      <c r="AP61" s="107" t="str">
        <f>IF(ISBLANK(P61),"",(AM61/($AM$34+$AM$49+$AM$64))*#REF!)</f>
        <v/>
      </c>
      <c r="AQ61" s="107"/>
      <c r="AR61" s="107" t="str">
        <f>IF(ISBLANK(P61),"",(AM61+AP61)*#REF!)</f>
        <v/>
      </c>
      <c r="AS61" s="107"/>
      <c r="AT61" s="107"/>
    </row>
    <row r="62" spans="1:46" s="3" customFormat="1" ht="18" hidden="1" customHeight="1" x14ac:dyDescent="0.2">
      <c r="A62" s="15"/>
      <c r="B62" s="15"/>
      <c r="C62" s="30"/>
      <c r="D62" s="29"/>
      <c r="E62" s="81"/>
      <c r="F62" s="28"/>
      <c r="G62" s="28"/>
      <c r="H62" s="77"/>
      <c r="I62" s="78"/>
      <c r="J62" s="78"/>
      <c r="K62" s="78"/>
      <c r="L62" s="78"/>
      <c r="M62" s="79"/>
      <c r="N62" s="136"/>
      <c r="O62" s="137"/>
      <c r="P62" s="124"/>
      <c r="Q62" s="124"/>
      <c r="R62" s="107" t="str">
        <f t="shared" si="6"/>
        <v/>
      </c>
      <c r="S62" s="107"/>
      <c r="T62" s="107"/>
      <c r="U62" s="107" t="str">
        <f>IF(ISBLANK(P62),"",(R62+N62)*(1+E62)*(1+F62)*(1+G62)*(1+#REF!)*#REF!)</f>
        <v/>
      </c>
      <c r="V62" s="107"/>
      <c r="W62" s="107" t="str">
        <f>IF(ISBLANK(P62),"",IF(#REF!="SIM",0,(N62+R62+U62+#REF!)*E62))</f>
        <v/>
      </c>
      <c r="X62" s="107"/>
      <c r="Y62" s="107"/>
      <c r="Z62" s="107" t="str">
        <f>IF(ISBLANK(P62),"",(N62+R62+U62+#REF!+W62)*G62)</f>
        <v/>
      </c>
      <c r="AA62" s="107"/>
      <c r="AB62" s="107"/>
      <c r="AC62" s="107" t="str">
        <f>IF(ISBLANK(P62),"",((N62+R62)*(1+#REF!)*(1+#REF!)*(1+#REF!)*(1+#REF!)*#REF!)+(#REF!*#REF!/#REF!))</f>
        <v/>
      </c>
      <c r="AD62" s="107"/>
      <c r="AE62" s="107" t="str">
        <f>IF(ISBLANK(P62),"",#REF!*(N62+R62+U62+#REF!))</f>
        <v/>
      </c>
      <c r="AF62" s="107"/>
      <c r="AG62" s="107" t="str">
        <f>IF(ISBLANK(P62),"",#REF!*(N62+R62+U62+#REF!))</f>
        <v/>
      </c>
      <c r="AH62" s="107"/>
      <c r="AI62" s="107"/>
      <c r="AJ62" s="107" t="str">
        <f>IF(ISBLANK(P62),"",(SUM(R62:AG62,N62,#REF!,#REF!,#REF!,#REF!,#REF!,#REF!))/(1-F62)*F62)</f>
        <v/>
      </c>
      <c r="AK62" s="107"/>
      <c r="AL62" s="107"/>
      <c r="AM62" s="107" t="str">
        <f t="shared" si="7"/>
        <v/>
      </c>
      <c r="AN62" s="107"/>
      <c r="AO62" s="107"/>
      <c r="AP62" s="107" t="str">
        <f>IF(ISBLANK(P62),"",(AM62/($AM$34+$AM$49+$AM$64))*#REF!)</f>
        <v/>
      </c>
      <c r="AQ62" s="107"/>
      <c r="AR62" s="107" t="str">
        <f>IF(ISBLANK(P62),"",(AM62+AP62)*#REF!)</f>
        <v/>
      </c>
      <c r="AS62" s="107"/>
      <c r="AT62" s="107"/>
    </row>
    <row r="63" spans="1:46" s="3" customFormat="1" ht="18" hidden="1" customHeight="1" x14ac:dyDescent="0.2">
      <c r="A63" s="15"/>
      <c r="B63" s="15"/>
      <c r="C63" s="30"/>
      <c r="D63" s="29"/>
      <c r="E63" s="81"/>
      <c r="F63" s="28"/>
      <c r="G63" s="28"/>
      <c r="H63" s="77"/>
      <c r="I63" s="78"/>
      <c r="J63" s="78"/>
      <c r="K63" s="78"/>
      <c r="L63" s="78"/>
      <c r="M63" s="79"/>
      <c r="N63" s="136"/>
      <c r="O63" s="137"/>
      <c r="P63" s="124"/>
      <c r="Q63" s="124"/>
      <c r="R63" s="107" t="str">
        <f t="shared" si="6"/>
        <v/>
      </c>
      <c r="S63" s="107"/>
      <c r="T63" s="107"/>
      <c r="U63" s="107" t="str">
        <f>IF(ISBLANK(P63),"",(R63+N63)*(1+E63)*(1+F63)*(1+G63)*(1+#REF!)*#REF!)</f>
        <v/>
      </c>
      <c r="V63" s="107"/>
      <c r="W63" s="107" t="str">
        <f>IF(ISBLANK(P63),"",IF(#REF!="SIM",0,(N63+R63+U63+#REF!)*E63))</f>
        <v/>
      </c>
      <c r="X63" s="107"/>
      <c r="Y63" s="107"/>
      <c r="Z63" s="107" t="str">
        <f>IF(ISBLANK(P63),"",(N63+R63+U63+#REF!+W63)*G63)</f>
        <v/>
      </c>
      <c r="AA63" s="107"/>
      <c r="AB63" s="107"/>
      <c r="AC63" s="107" t="str">
        <f>IF(ISBLANK(P63),"",((N63+R63)*(1+#REF!)*(1+#REF!)*(1+#REF!)*(1+#REF!)*#REF!)+(#REF!*#REF!/#REF!))</f>
        <v/>
      </c>
      <c r="AD63" s="107"/>
      <c r="AE63" s="107" t="str">
        <f>IF(ISBLANK(P63),"",#REF!*(N63+R63+U63+#REF!))</f>
        <v/>
      </c>
      <c r="AF63" s="107"/>
      <c r="AG63" s="107" t="str">
        <f>IF(ISBLANK(P63),"",#REF!*(N63+R63+U63+#REF!))</f>
        <v/>
      </c>
      <c r="AH63" s="107"/>
      <c r="AI63" s="107"/>
      <c r="AJ63" s="107" t="str">
        <f>IF(ISBLANK(P63),"",(SUM(R63:AG63,N63,#REF!,#REF!,#REF!,#REF!,#REF!,#REF!))/(1-F63)*F63)</f>
        <v/>
      </c>
      <c r="AK63" s="107"/>
      <c r="AL63" s="107"/>
      <c r="AM63" s="107" t="str">
        <f t="shared" si="7"/>
        <v/>
      </c>
      <c r="AN63" s="107"/>
      <c r="AO63" s="107"/>
      <c r="AP63" s="107" t="str">
        <f>IF(ISBLANK(P63),"",(AM63/($AM$34+$AM$49+$AM$64))*#REF!)</f>
        <v/>
      </c>
      <c r="AQ63" s="107"/>
      <c r="AR63" s="107" t="str">
        <f>IF(ISBLANK(P63),"",(AM63+AP63)*#REF!)</f>
        <v/>
      </c>
      <c r="AS63" s="107"/>
      <c r="AT63" s="107"/>
    </row>
    <row r="64" spans="1:46" s="3" customFormat="1" ht="20.100000000000001" hidden="1" customHeight="1" x14ac:dyDescent="0.2">
      <c r="A64" s="22" t="s">
        <v>42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1"/>
      <c r="N64" s="118">
        <f>SUM(N54:N63)</f>
        <v>0</v>
      </c>
      <c r="O64" s="120"/>
      <c r="P64" s="138"/>
      <c r="Q64" s="138"/>
      <c r="R64" s="117">
        <f>SUM(R54:R63)</f>
        <v>0</v>
      </c>
      <c r="S64" s="117"/>
      <c r="T64" s="117"/>
      <c r="U64" s="117">
        <f>SUM(U54:U63)</f>
        <v>0</v>
      </c>
      <c r="V64" s="117"/>
      <c r="W64" s="117">
        <f>SUM(W54:W63)</f>
        <v>0</v>
      </c>
      <c r="X64" s="117"/>
      <c r="Y64" s="117"/>
      <c r="Z64" s="117">
        <f>SUM(Z54:Z63)</f>
        <v>0</v>
      </c>
      <c r="AA64" s="117"/>
      <c r="AB64" s="117"/>
      <c r="AC64" s="117">
        <f>SUM(AC54:AC63)</f>
        <v>0</v>
      </c>
      <c r="AD64" s="117"/>
      <c r="AE64" s="117">
        <f>SUM(AE54:AE63)</f>
        <v>0</v>
      </c>
      <c r="AF64" s="117"/>
      <c r="AG64" s="117">
        <f>SUM(AG54:AG63)</f>
        <v>0</v>
      </c>
      <c r="AH64" s="117"/>
      <c r="AI64" s="117"/>
      <c r="AJ64" s="117">
        <f>SUM(AJ54:AJ63)</f>
        <v>0</v>
      </c>
      <c r="AK64" s="117"/>
      <c r="AL64" s="117"/>
      <c r="AM64" s="117">
        <f>SUM(AM54:AM63)</f>
        <v>0</v>
      </c>
      <c r="AN64" s="117"/>
      <c r="AO64" s="117"/>
      <c r="AP64" s="117">
        <f>SUM(AP54:AP63)</f>
        <v>0</v>
      </c>
      <c r="AQ64" s="117"/>
      <c r="AR64" s="117">
        <f>SUM(AR54:AR63)</f>
        <v>0</v>
      </c>
      <c r="AS64" s="117"/>
      <c r="AT64" s="117"/>
    </row>
    <row r="65" spans="1:46" ht="11.25" hidden="1" customHeight="1" x14ac:dyDescent="0.2">
      <c r="O65" s="44"/>
      <c r="P65" s="44"/>
      <c r="S65" s="44"/>
      <c r="T65" s="44"/>
      <c r="U65" s="44"/>
      <c r="V65" s="45"/>
      <c r="W65" s="45"/>
      <c r="X65" s="45"/>
      <c r="Y65" s="45"/>
      <c r="Z65" s="45"/>
      <c r="AA65" s="45"/>
      <c r="AB65" s="45"/>
    </row>
    <row r="66" spans="1:46" ht="11.25" hidden="1" customHeight="1" x14ac:dyDescent="0.2">
      <c r="O66" s="44"/>
      <c r="P66" s="44"/>
      <c r="S66" s="44"/>
      <c r="T66" s="44"/>
      <c r="U66" s="44"/>
      <c r="V66" s="45"/>
      <c r="W66" s="45"/>
      <c r="X66" s="45"/>
      <c r="Y66" s="45"/>
      <c r="Z66" s="45"/>
      <c r="AA66" s="45"/>
      <c r="AB66" s="45"/>
    </row>
    <row r="67" spans="1:46" ht="20.100000000000001" hidden="1" customHeight="1" x14ac:dyDescent="0.2">
      <c r="A67" s="24" t="s">
        <v>49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6"/>
    </row>
    <row r="68" spans="1:46" s="13" customFormat="1" ht="43.5" hidden="1" customHeight="1" x14ac:dyDescent="0.2">
      <c r="A68" s="14" t="s">
        <v>13</v>
      </c>
      <c r="B68" s="27" t="s">
        <v>14</v>
      </c>
      <c r="C68" s="14" t="s">
        <v>15</v>
      </c>
      <c r="D68" s="20" t="s">
        <v>16</v>
      </c>
      <c r="E68" s="27" t="s">
        <v>23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109" t="s">
        <v>46</v>
      </c>
      <c r="AK68" s="109"/>
      <c r="AL68" s="109"/>
      <c r="AM68" s="123" t="s">
        <v>47</v>
      </c>
      <c r="AN68" s="123"/>
      <c r="AO68" s="123"/>
      <c r="AP68" s="123" t="s">
        <v>50</v>
      </c>
      <c r="AQ68" s="123"/>
      <c r="AR68" s="109" t="s">
        <v>36</v>
      </c>
      <c r="AS68" s="109"/>
      <c r="AT68" s="109"/>
    </row>
    <row r="69" spans="1:46" s="3" customFormat="1" ht="18" hidden="1" customHeight="1" x14ac:dyDescent="0.2">
      <c r="A69" s="15"/>
      <c r="B69" s="15"/>
      <c r="C69" s="15"/>
      <c r="D69" s="15" t="s">
        <v>51</v>
      </c>
      <c r="E69" s="82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124"/>
      <c r="AK69" s="124"/>
      <c r="AL69" s="124"/>
      <c r="AM69" s="122" t="str">
        <f t="shared" ref="AM69:AM88" si="8">IF(ISBLANK(AJ69),"",C69*AJ69)</f>
        <v/>
      </c>
      <c r="AN69" s="122"/>
      <c r="AO69" s="122"/>
      <c r="AP69" s="122" t="str">
        <f>IF(ISBLANK(AJ69),"",AM69*#REF!)</f>
        <v/>
      </c>
      <c r="AQ69" s="122"/>
      <c r="AR69" s="107" t="str">
        <f>IF(ISBLANK(AJ69),"",SUM(AM69:AQ69)*#REF!)</f>
        <v/>
      </c>
      <c r="AS69" s="107"/>
      <c r="AT69" s="107"/>
    </row>
    <row r="70" spans="1:46" s="3" customFormat="1" ht="18" hidden="1" customHeight="1" x14ac:dyDescent="0.2">
      <c r="A70" s="15"/>
      <c r="B70" s="15"/>
      <c r="C70" s="15"/>
      <c r="D70" s="15" t="s">
        <v>51</v>
      </c>
      <c r="E70" s="82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124"/>
      <c r="AK70" s="124"/>
      <c r="AL70" s="124"/>
      <c r="AM70" s="122" t="str">
        <f t="shared" si="8"/>
        <v/>
      </c>
      <c r="AN70" s="122"/>
      <c r="AO70" s="122"/>
      <c r="AP70" s="122" t="str">
        <f>IF(ISBLANK(AJ70),"",AM70*#REF!)</f>
        <v/>
      </c>
      <c r="AQ70" s="122"/>
      <c r="AR70" s="107" t="str">
        <f>IF(ISBLANK(AJ70),"",SUM(AM70:AQ70)*#REF!)</f>
        <v/>
      </c>
      <c r="AS70" s="107"/>
      <c r="AT70" s="107"/>
    </row>
    <row r="71" spans="1:46" s="3" customFormat="1" ht="18" hidden="1" customHeight="1" x14ac:dyDescent="0.2">
      <c r="A71" s="15"/>
      <c r="B71" s="15"/>
      <c r="C71" s="15"/>
      <c r="D71" s="15" t="s">
        <v>51</v>
      </c>
      <c r="E71" s="82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124"/>
      <c r="AK71" s="124"/>
      <c r="AL71" s="124"/>
      <c r="AM71" s="122" t="str">
        <f t="shared" si="8"/>
        <v/>
      </c>
      <c r="AN71" s="122"/>
      <c r="AO71" s="122"/>
      <c r="AP71" s="122" t="str">
        <f>IF(ISBLANK(AJ71),"",AM71*#REF!)</f>
        <v/>
      </c>
      <c r="AQ71" s="122"/>
      <c r="AR71" s="107" t="str">
        <f>IF(ISBLANK(AJ71),"",SUM(AM71:AQ71)*#REF!)</f>
        <v/>
      </c>
      <c r="AS71" s="107"/>
      <c r="AT71" s="107"/>
    </row>
    <row r="72" spans="1:46" s="3" customFormat="1" ht="18" hidden="1" customHeight="1" x14ac:dyDescent="0.2">
      <c r="A72" s="15"/>
      <c r="B72" s="15"/>
      <c r="C72" s="15"/>
      <c r="D72" s="15" t="s">
        <v>51</v>
      </c>
      <c r="E72" s="82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124"/>
      <c r="AK72" s="124"/>
      <c r="AL72" s="124"/>
      <c r="AM72" s="122" t="str">
        <f t="shared" si="8"/>
        <v/>
      </c>
      <c r="AN72" s="122"/>
      <c r="AO72" s="122"/>
      <c r="AP72" s="122" t="str">
        <f>IF(ISBLANK(AJ72),"",AM72*#REF!)</f>
        <v/>
      </c>
      <c r="AQ72" s="122"/>
      <c r="AR72" s="107" t="str">
        <f>IF(ISBLANK(AJ72),"",SUM(AM72:AQ72)*#REF!)</f>
        <v/>
      </c>
      <c r="AS72" s="107"/>
      <c r="AT72" s="107"/>
    </row>
    <row r="73" spans="1:46" s="3" customFormat="1" ht="18" hidden="1" customHeight="1" x14ac:dyDescent="0.2">
      <c r="A73" s="15"/>
      <c r="B73" s="15"/>
      <c r="C73" s="15"/>
      <c r="D73" s="15" t="s">
        <v>51</v>
      </c>
      <c r="E73" s="82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124"/>
      <c r="AK73" s="124"/>
      <c r="AL73" s="124"/>
      <c r="AM73" s="122" t="str">
        <f t="shared" si="8"/>
        <v/>
      </c>
      <c r="AN73" s="122"/>
      <c r="AO73" s="122"/>
      <c r="AP73" s="122" t="str">
        <f>IF(ISBLANK(AJ73),"",AM73*#REF!)</f>
        <v/>
      </c>
      <c r="AQ73" s="122"/>
      <c r="AR73" s="107" t="str">
        <f>IF(ISBLANK(AJ73),"",SUM(AM73:AQ73)*#REF!)</f>
        <v/>
      </c>
      <c r="AS73" s="107"/>
      <c r="AT73" s="107"/>
    </row>
    <row r="74" spans="1:46" s="3" customFormat="1" ht="18" hidden="1" customHeight="1" x14ac:dyDescent="0.2">
      <c r="A74" s="15"/>
      <c r="B74" s="15"/>
      <c r="C74" s="15"/>
      <c r="D74" s="15" t="s">
        <v>51</v>
      </c>
      <c r="E74" s="82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124"/>
      <c r="AK74" s="124"/>
      <c r="AL74" s="124"/>
      <c r="AM74" s="122" t="str">
        <f t="shared" si="8"/>
        <v/>
      </c>
      <c r="AN74" s="122"/>
      <c r="AO74" s="122"/>
      <c r="AP74" s="122" t="str">
        <f>IF(ISBLANK(AJ74),"",AM74*#REF!)</f>
        <v/>
      </c>
      <c r="AQ74" s="122"/>
      <c r="AR74" s="107" t="str">
        <f>IF(ISBLANK(AJ74),"",SUM(AM74:AQ74)*#REF!)</f>
        <v/>
      </c>
      <c r="AS74" s="107"/>
      <c r="AT74" s="107"/>
    </row>
    <row r="75" spans="1:46" s="3" customFormat="1" ht="18" hidden="1" customHeight="1" x14ac:dyDescent="0.2">
      <c r="A75" s="15"/>
      <c r="B75" s="15"/>
      <c r="C75" s="15"/>
      <c r="D75" s="15" t="s">
        <v>51</v>
      </c>
      <c r="E75" s="82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124"/>
      <c r="AK75" s="124"/>
      <c r="AL75" s="124"/>
      <c r="AM75" s="122" t="str">
        <f t="shared" si="8"/>
        <v/>
      </c>
      <c r="AN75" s="122"/>
      <c r="AO75" s="122"/>
      <c r="AP75" s="122" t="str">
        <f>IF(ISBLANK(AJ75),"",AM75*#REF!)</f>
        <v/>
      </c>
      <c r="AQ75" s="122"/>
      <c r="AR75" s="107" t="str">
        <f>IF(ISBLANK(AJ75),"",SUM(AM75:AQ75)*#REF!)</f>
        <v/>
      </c>
      <c r="AS75" s="107"/>
      <c r="AT75" s="107"/>
    </row>
    <row r="76" spans="1:46" s="3" customFormat="1" ht="18" hidden="1" customHeight="1" x14ac:dyDescent="0.2">
      <c r="A76" s="15"/>
      <c r="B76" s="15"/>
      <c r="C76" s="15"/>
      <c r="D76" s="15" t="s">
        <v>51</v>
      </c>
      <c r="E76" s="82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124"/>
      <c r="AK76" s="124"/>
      <c r="AL76" s="124"/>
      <c r="AM76" s="122" t="str">
        <f t="shared" si="8"/>
        <v/>
      </c>
      <c r="AN76" s="122"/>
      <c r="AO76" s="122"/>
      <c r="AP76" s="122" t="str">
        <f>IF(ISBLANK(AJ76),"",AM76*#REF!)</f>
        <v/>
      </c>
      <c r="AQ76" s="122"/>
      <c r="AR76" s="107" t="str">
        <f>IF(ISBLANK(AJ76),"",SUM(AM76:AQ76)*#REF!)</f>
        <v/>
      </c>
      <c r="AS76" s="107"/>
      <c r="AT76" s="107"/>
    </row>
    <row r="77" spans="1:46" s="3" customFormat="1" ht="18" hidden="1" customHeight="1" x14ac:dyDescent="0.2">
      <c r="A77" s="15"/>
      <c r="B77" s="15"/>
      <c r="C77" s="15"/>
      <c r="D77" s="15" t="s">
        <v>51</v>
      </c>
      <c r="E77" s="82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124"/>
      <c r="AK77" s="124"/>
      <c r="AL77" s="124"/>
      <c r="AM77" s="122" t="str">
        <f t="shared" si="8"/>
        <v/>
      </c>
      <c r="AN77" s="122"/>
      <c r="AO77" s="122"/>
      <c r="AP77" s="122" t="str">
        <f>IF(ISBLANK(AJ77),"",AM77*#REF!)</f>
        <v/>
      </c>
      <c r="AQ77" s="122"/>
      <c r="AR77" s="107" t="str">
        <f>IF(ISBLANK(AJ77),"",SUM(AM77:AQ77)*#REF!)</f>
        <v/>
      </c>
      <c r="AS77" s="107"/>
      <c r="AT77" s="107"/>
    </row>
    <row r="78" spans="1:46" s="3" customFormat="1" ht="18" hidden="1" customHeight="1" x14ac:dyDescent="0.2">
      <c r="A78" s="15"/>
      <c r="B78" s="15"/>
      <c r="C78" s="15"/>
      <c r="D78" s="15" t="s">
        <v>51</v>
      </c>
      <c r="E78" s="82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124"/>
      <c r="AK78" s="124"/>
      <c r="AL78" s="124"/>
      <c r="AM78" s="122" t="str">
        <f t="shared" si="8"/>
        <v/>
      </c>
      <c r="AN78" s="122"/>
      <c r="AO78" s="122"/>
      <c r="AP78" s="122" t="str">
        <f>IF(ISBLANK(AJ78),"",AM78*#REF!)</f>
        <v/>
      </c>
      <c r="AQ78" s="122"/>
      <c r="AR78" s="107" t="str">
        <f>IF(ISBLANK(AJ78),"",SUM(AM78:AQ78)*#REF!)</f>
        <v/>
      </c>
      <c r="AS78" s="107"/>
      <c r="AT78" s="107"/>
    </row>
    <row r="79" spans="1:46" s="3" customFormat="1" ht="18" hidden="1" customHeight="1" x14ac:dyDescent="0.2">
      <c r="A79" s="15"/>
      <c r="B79" s="15"/>
      <c r="C79" s="15"/>
      <c r="D79" s="15" t="s">
        <v>51</v>
      </c>
      <c r="E79" s="82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124"/>
      <c r="AK79" s="124"/>
      <c r="AL79" s="124"/>
      <c r="AM79" s="122" t="str">
        <f t="shared" si="8"/>
        <v/>
      </c>
      <c r="AN79" s="122"/>
      <c r="AO79" s="122"/>
      <c r="AP79" s="122" t="str">
        <f>IF(ISBLANK(AJ79),"",AM79*#REF!)</f>
        <v/>
      </c>
      <c r="AQ79" s="122"/>
      <c r="AR79" s="107" t="str">
        <f>IF(ISBLANK(AJ79),"",SUM(AM79:AQ79)*#REF!)</f>
        <v/>
      </c>
      <c r="AS79" s="107"/>
      <c r="AT79" s="107"/>
    </row>
    <row r="80" spans="1:46" s="3" customFormat="1" ht="18" hidden="1" customHeight="1" x14ac:dyDescent="0.2">
      <c r="A80" s="15"/>
      <c r="B80" s="15"/>
      <c r="C80" s="15"/>
      <c r="D80" s="15" t="s">
        <v>51</v>
      </c>
      <c r="E80" s="82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124"/>
      <c r="AK80" s="124"/>
      <c r="AL80" s="124"/>
      <c r="AM80" s="122" t="str">
        <f t="shared" si="8"/>
        <v/>
      </c>
      <c r="AN80" s="122"/>
      <c r="AO80" s="122"/>
      <c r="AP80" s="122" t="str">
        <f>IF(ISBLANK(AJ80),"",AM80*#REF!)</f>
        <v/>
      </c>
      <c r="AQ80" s="122"/>
      <c r="AR80" s="107" t="str">
        <f>IF(ISBLANK(AJ80),"",SUM(AM80:AQ80)*#REF!)</f>
        <v/>
      </c>
      <c r="AS80" s="107"/>
      <c r="AT80" s="107"/>
    </row>
    <row r="81" spans="1:46" s="3" customFormat="1" ht="18" hidden="1" customHeight="1" x14ac:dyDescent="0.2">
      <c r="A81" s="15"/>
      <c r="B81" s="15"/>
      <c r="C81" s="15"/>
      <c r="D81" s="15" t="s">
        <v>51</v>
      </c>
      <c r="E81" s="82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124"/>
      <c r="AK81" s="124"/>
      <c r="AL81" s="124"/>
      <c r="AM81" s="122" t="str">
        <f t="shared" si="8"/>
        <v/>
      </c>
      <c r="AN81" s="122"/>
      <c r="AO81" s="122"/>
      <c r="AP81" s="122" t="str">
        <f>IF(ISBLANK(AJ81),"",AM81*#REF!)</f>
        <v/>
      </c>
      <c r="AQ81" s="122"/>
      <c r="AR81" s="107" t="str">
        <f>IF(ISBLANK(AJ81),"",SUM(AM81:AQ81)*#REF!)</f>
        <v/>
      </c>
      <c r="AS81" s="107"/>
      <c r="AT81" s="107"/>
    </row>
    <row r="82" spans="1:46" s="3" customFormat="1" ht="18" hidden="1" customHeight="1" x14ac:dyDescent="0.2">
      <c r="A82" s="15"/>
      <c r="B82" s="15"/>
      <c r="C82" s="15"/>
      <c r="D82" s="15" t="s">
        <v>51</v>
      </c>
      <c r="E82" s="82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124"/>
      <c r="AK82" s="124"/>
      <c r="AL82" s="124"/>
      <c r="AM82" s="122" t="str">
        <f t="shared" si="8"/>
        <v/>
      </c>
      <c r="AN82" s="122"/>
      <c r="AO82" s="122"/>
      <c r="AP82" s="122" t="str">
        <f>IF(ISBLANK(AJ82),"",AM82*#REF!)</f>
        <v/>
      </c>
      <c r="AQ82" s="122"/>
      <c r="AR82" s="107" t="str">
        <f>IF(ISBLANK(AJ82),"",SUM(AM82:AQ82)*#REF!)</f>
        <v/>
      </c>
      <c r="AS82" s="107"/>
      <c r="AT82" s="107"/>
    </row>
    <row r="83" spans="1:46" s="3" customFormat="1" ht="18" hidden="1" customHeight="1" x14ac:dyDescent="0.2">
      <c r="A83" s="15"/>
      <c r="B83" s="15"/>
      <c r="C83" s="15"/>
      <c r="D83" s="15" t="s">
        <v>51</v>
      </c>
      <c r="E83" s="82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124"/>
      <c r="AK83" s="124"/>
      <c r="AL83" s="124"/>
      <c r="AM83" s="122" t="str">
        <f t="shared" si="8"/>
        <v/>
      </c>
      <c r="AN83" s="122"/>
      <c r="AO83" s="122"/>
      <c r="AP83" s="122" t="str">
        <f>IF(ISBLANK(AJ83),"",AM83*#REF!)</f>
        <v/>
      </c>
      <c r="AQ83" s="122"/>
      <c r="AR83" s="107" t="str">
        <f>IF(ISBLANK(AJ83),"",SUM(AM83:AQ83)*#REF!)</f>
        <v/>
      </c>
      <c r="AS83" s="107"/>
      <c r="AT83" s="107"/>
    </row>
    <row r="84" spans="1:46" s="3" customFormat="1" ht="18" hidden="1" customHeight="1" x14ac:dyDescent="0.2">
      <c r="A84" s="15"/>
      <c r="B84" s="15"/>
      <c r="C84" s="15"/>
      <c r="D84" s="15" t="s">
        <v>51</v>
      </c>
      <c r="E84" s="82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124"/>
      <c r="AK84" s="124"/>
      <c r="AL84" s="124"/>
      <c r="AM84" s="122" t="str">
        <f t="shared" si="8"/>
        <v/>
      </c>
      <c r="AN84" s="122"/>
      <c r="AO84" s="122"/>
      <c r="AP84" s="122" t="str">
        <f>IF(ISBLANK(AJ84),"",AM84*#REF!)</f>
        <v/>
      </c>
      <c r="AQ84" s="122"/>
      <c r="AR84" s="107" t="str">
        <f>IF(ISBLANK(AJ84),"",SUM(AM84:AQ84)*#REF!)</f>
        <v/>
      </c>
      <c r="AS84" s="107"/>
      <c r="AT84" s="107"/>
    </row>
    <row r="85" spans="1:46" s="3" customFormat="1" ht="18" hidden="1" customHeight="1" x14ac:dyDescent="0.2">
      <c r="A85" s="15"/>
      <c r="B85" s="15"/>
      <c r="C85" s="15"/>
      <c r="D85" s="15" t="s">
        <v>51</v>
      </c>
      <c r="E85" s="82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124"/>
      <c r="AK85" s="124"/>
      <c r="AL85" s="124"/>
      <c r="AM85" s="122" t="str">
        <f t="shared" si="8"/>
        <v/>
      </c>
      <c r="AN85" s="122"/>
      <c r="AO85" s="122"/>
      <c r="AP85" s="122" t="str">
        <f>IF(ISBLANK(AJ85),"",AM85*#REF!)</f>
        <v/>
      </c>
      <c r="AQ85" s="122"/>
      <c r="AR85" s="107" t="str">
        <f>IF(ISBLANK(AJ85),"",SUM(AM85:AQ85)*#REF!)</f>
        <v/>
      </c>
      <c r="AS85" s="107"/>
      <c r="AT85" s="107"/>
    </row>
    <row r="86" spans="1:46" s="3" customFormat="1" ht="18" hidden="1" customHeight="1" x14ac:dyDescent="0.2">
      <c r="A86" s="15"/>
      <c r="B86" s="15"/>
      <c r="C86" s="15"/>
      <c r="D86" s="15" t="s">
        <v>51</v>
      </c>
      <c r="E86" s="82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124"/>
      <c r="AK86" s="124"/>
      <c r="AL86" s="124"/>
      <c r="AM86" s="122" t="str">
        <f t="shared" si="8"/>
        <v/>
      </c>
      <c r="AN86" s="122"/>
      <c r="AO86" s="122"/>
      <c r="AP86" s="122" t="str">
        <f>IF(ISBLANK(AJ86),"",AM86*#REF!)</f>
        <v/>
      </c>
      <c r="AQ86" s="122"/>
      <c r="AR86" s="107" t="str">
        <f>IF(ISBLANK(AJ86),"",SUM(AM86:AQ86)*#REF!)</f>
        <v/>
      </c>
      <c r="AS86" s="107"/>
      <c r="AT86" s="107"/>
    </row>
    <row r="87" spans="1:46" s="3" customFormat="1" ht="18" hidden="1" customHeight="1" x14ac:dyDescent="0.2">
      <c r="A87" s="15"/>
      <c r="B87" s="15"/>
      <c r="C87" s="15"/>
      <c r="D87" s="15" t="s">
        <v>51</v>
      </c>
      <c r="E87" s="82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124"/>
      <c r="AK87" s="124"/>
      <c r="AL87" s="124"/>
      <c r="AM87" s="122" t="str">
        <f t="shared" si="8"/>
        <v/>
      </c>
      <c r="AN87" s="122"/>
      <c r="AO87" s="122"/>
      <c r="AP87" s="122" t="str">
        <f>IF(ISBLANK(AJ87),"",AM87*#REF!)</f>
        <v/>
      </c>
      <c r="AQ87" s="122"/>
      <c r="AR87" s="107" t="str">
        <f>IF(ISBLANK(AJ87),"",SUM(AM87:AQ87)*#REF!)</f>
        <v/>
      </c>
      <c r="AS87" s="107"/>
      <c r="AT87" s="107"/>
    </row>
    <row r="88" spans="1:46" s="3" customFormat="1" ht="18" hidden="1" customHeight="1" x14ac:dyDescent="0.2">
      <c r="A88" s="15"/>
      <c r="B88" s="15"/>
      <c r="C88" s="15"/>
      <c r="D88" s="15" t="s">
        <v>51</v>
      </c>
      <c r="E88" s="82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124"/>
      <c r="AK88" s="124"/>
      <c r="AL88" s="124"/>
      <c r="AM88" s="122" t="str">
        <f t="shared" si="8"/>
        <v/>
      </c>
      <c r="AN88" s="122"/>
      <c r="AO88" s="122"/>
      <c r="AP88" s="122" t="str">
        <f>IF(ISBLANK(AJ88),"",AM88*#REF!)</f>
        <v/>
      </c>
      <c r="AQ88" s="122"/>
      <c r="AR88" s="107" t="str">
        <f>IF(ISBLANK(AJ88),"",SUM(AM88:AQ88)*#REF!)</f>
        <v/>
      </c>
      <c r="AS88" s="107"/>
      <c r="AT88" s="107"/>
    </row>
    <row r="89" spans="1:46" s="3" customFormat="1" ht="20.100000000000001" hidden="1" customHeight="1" x14ac:dyDescent="0.2">
      <c r="A89" s="22" t="s">
        <v>42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21"/>
      <c r="AM89" s="117">
        <f>SUM(AM69:AM88)</f>
        <v>0</v>
      </c>
      <c r="AN89" s="117"/>
      <c r="AO89" s="117"/>
      <c r="AP89" s="117">
        <f>SUM(AP69:AP88)</f>
        <v>0</v>
      </c>
      <c r="AQ89" s="117"/>
      <c r="AR89" s="117">
        <f>SUM(AR69:AR88)</f>
        <v>0</v>
      </c>
      <c r="AS89" s="117"/>
      <c r="AT89" s="117"/>
    </row>
    <row r="90" spans="1:46" ht="11.25" hidden="1" customHeight="1" x14ac:dyDescent="0.2">
      <c r="Z90" s="46"/>
      <c r="AA90" s="46"/>
      <c r="AB90" s="46"/>
    </row>
    <row r="91" spans="1:46" ht="11.25" hidden="1" customHeight="1" x14ac:dyDescent="0.2">
      <c r="Z91" s="46"/>
      <c r="AA91" s="46"/>
      <c r="AB91" s="46"/>
    </row>
    <row r="92" spans="1:46" ht="20.100000000000001" hidden="1" customHeight="1" x14ac:dyDescent="0.2">
      <c r="A92" s="24" t="s">
        <v>52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6"/>
    </row>
    <row r="93" spans="1:46" s="13" customFormat="1" ht="87.75" hidden="1" customHeight="1" x14ac:dyDescent="0.2">
      <c r="A93" s="14" t="s">
        <v>13</v>
      </c>
      <c r="B93" s="27" t="s">
        <v>14</v>
      </c>
      <c r="C93" s="14" t="s">
        <v>15</v>
      </c>
      <c r="D93" s="27" t="s">
        <v>16</v>
      </c>
      <c r="E93" s="27" t="s">
        <v>23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109" t="s">
        <v>53</v>
      </c>
      <c r="V93" s="109"/>
      <c r="W93" s="109"/>
      <c r="X93" s="109" t="s">
        <v>54</v>
      </c>
      <c r="Y93" s="109"/>
      <c r="Z93" s="109"/>
      <c r="AA93" s="109" t="s">
        <v>55</v>
      </c>
      <c r="AB93" s="109"/>
      <c r="AC93" s="109"/>
      <c r="AD93" s="109" t="s">
        <v>56</v>
      </c>
      <c r="AE93" s="109"/>
      <c r="AF93" s="109"/>
      <c r="AG93" s="109" t="s">
        <v>57</v>
      </c>
      <c r="AH93" s="109"/>
      <c r="AI93" s="109"/>
      <c r="AJ93" s="109" t="s">
        <v>58</v>
      </c>
      <c r="AK93" s="109"/>
      <c r="AL93" s="109"/>
      <c r="AM93" s="123" t="s">
        <v>59</v>
      </c>
      <c r="AN93" s="123"/>
      <c r="AO93" s="123"/>
      <c r="AP93" s="123" t="s">
        <v>50</v>
      </c>
      <c r="AQ93" s="123"/>
      <c r="AR93" s="109" t="s">
        <v>36</v>
      </c>
      <c r="AS93" s="109"/>
      <c r="AT93" s="109"/>
    </row>
    <row r="94" spans="1:46" s="3" customFormat="1" ht="18" hidden="1" customHeight="1" x14ac:dyDescent="0.2">
      <c r="A94" s="15"/>
      <c r="B94" s="15"/>
      <c r="C94" s="15"/>
      <c r="D94" s="15" t="s">
        <v>51</v>
      </c>
      <c r="E94" s="82" t="s">
        <v>60</v>
      </c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125">
        <v>5</v>
      </c>
      <c r="V94" s="125"/>
      <c r="W94" s="125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07" t="str">
        <f>IF(ISBLANK(X94),"",(U94*X94)+AD94+AG94)</f>
        <v/>
      </c>
      <c r="AK94" s="107"/>
      <c r="AL94" s="107"/>
      <c r="AM94" s="122" t="str">
        <f>IF(ISBLANK(X94),"",AJ94*C94)</f>
        <v/>
      </c>
      <c r="AN94" s="122"/>
      <c r="AO94" s="122"/>
      <c r="AP94" s="122" t="str">
        <f>IF(ISBLANK(X94),"",AM94*#REF!)</f>
        <v/>
      </c>
      <c r="AQ94" s="122"/>
      <c r="AR94" s="107" t="str">
        <f>IF(ISBLANK(X94),"",SUM(AM94:AQ94)*#REF!)</f>
        <v/>
      </c>
      <c r="AS94" s="107"/>
      <c r="AT94" s="107"/>
    </row>
    <row r="95" spans="1:46" s="3" customFormat="1" ht="18" hidden="1" customHeight="1" x14ac:dyDescent="0.2">
      <c r="A95" s="15"/>
      <c r="B95" s="15"/>
      <c r="C95" s="15"/>
      <c r="D95" s="15" t="s">
        <v>51</v>
      </c>
      <c r="E95" s="82" t="s">
        <v>60</v>
      </c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125">
        <v>5</v>
      </c>
      <c r="V95" s="125"/>
      <c r="W95" s="125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07" t="str">
        <f>IF(ISBLANK(X95),"",(U95*X95)+AD95+AG95)</f>
        <v/>
      </c>
      <c r="AK95" s="107"/>
      <c r="AL95" s="107"/>
      <c r="AM95" s="122" t="str">
        <f>IF(ISBLANK(X95),"",AJ95*C95)</f>
        <v/>
      </c>
      <c r="AN95" s="122"/>
      <c r="AO95" s="122"/>
      <c r="AP95" s="122" t="str">
        <f>IF(ISBLANK(X95),"",AM95*#REF!)</f>
        <v/>
      </c>
      <c r="AQ95" s="122"/>
      <c r="AR95" s="107" t="str">
        <f>IF(ISBLANK(X95),"",SUM(AM95:AQ95)*#REF!)</f>
        <v/>
      </c>
      <c r="AS95" s="107"/>
      <c r="AT95" s="107"/>
    </row>
    <row r="96" spans="1:46" s="3" customFormat="1" ht="18" hidden="1" customHeight="1" x14ac:dyDescent="0.2">
      <c r="A96" s="15"/>
      <c r="B96" s="15"/>
      <c r="C96" s="15"/>
      <c r="D96" s="15" t="s">
        <v>51</v>
      </c>
      <c r="E96" s="82" t="s">
        <v>60</v>
      </c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125">
        <v>5</v>
      </c>
      <c r="V96" s="125"/>
      <c r="W96" s="125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07" t="str">
        <f>IF(ISBLANK(X96),"",(U96*X96)+AD96+AG96)</f>
        <v/>
      </c>
      <c r="AK96" s="107"/>
      <c r="AL96" s="107"/>
      <c r="AM96" s="122" t="str">
        <f>IF(ISBLANK(X96),"",AJ96*C96)</f>
        <v/>
      </c>
      <c r="AN96" s="122"/>
      <c r="AO96" s="122"/>
      <c r="AP96" s="122" t="str">
        <f>IF(ISBLANK(X96),"",AM96*#REF!)</f>
        <v/>
      </c>
      <c r="AQ96" s="122"/>
      <c r="AR96" s="107" t="str">
        <f>IF(ISBLANK(X96),"",SUM(AM96:AQ96)*#REF!)</f>
        <v/>
      </c>
      <c r="AS96" s="107"/>
      <c r="AT96" s="107"/>
    </row>
    <row r="97" spans="1:46" s="3" customFormat="1" ht="18" hidden="1" customHeight="1" x14ac:dyDescent="0.2">
      <c r="A97" s="15"/>
      <c r="B97" s="15"/>
      <c r="C97" s="15"/>
      <c r="D97" s="15" t="s">
        <v>51</v>
      </c>
      <c r="E97" s="82" t="s">
        <v>60</v>
      </c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125">
        <v>5</v>
      </c>
      <c r="V97" s="125"/>
      <c r="W97" s="125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07" t="str">
        <f>IF(ISBLANK(X97),"",(U97*X97)+AD97+AG97)</f>
        <v/>
      </c>
      <c r="AK97" s="107"/>
      <c r="AL97" s="107"/>
      <c r="AM97" s="122" t="str">
        <f>IF(ISBLANK(X97),"",AJ97*C97)</f>
        <v/>
      </c>
      <c r="AN97" s="122"/>
      <c r="AO97" s="122"/>
      <c r="AP97" s="122" t="str">
        <f>IF(ISBLANK(X97),"",AM97*#REF!)</f>
        <v/>
      </c>
      <c r="AQ97" s="122"/>
      <c r="AR97" s="107" t="str">
        <f>IF(ISBLANK(X97),"",SUM(AM97:AQ97)*#REF!)</f>
        <v/>
      </c>
      <c r="AS97" s="107"/>
      <c r="AT97" s="107"/>
    </row>
    <row r="98" spans="1:46" s="3" customFormat="1" ht="18" hidden="1" customHeight="1" x14ac:dyDescent="0.2">
      <c r="A98" s="15"/>
      <c r="B98" s="15"/>
      <c r="C98" s="15"/>
      <c r="D98" s="15" t="s">
        <v>51</v>
      </c>
      <c r="E98" s="82" t="s">
        <v>60</v>
      </c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125">
        <v>5</v>
      </c>
      <c r="V98" s="125"/>
      <c r="W98" s="125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07" t="str">
        <f>IF(ISBLANK(X98),"",(U98*X98)+AD98+AG98)</f>
        <v/>
      </c>
      <c r="AK98" s="107"/>
      <c r="AL98" s="107"/>
      <c r="AM98" s="122" t="str">
        <f>IF(ISBLANK(X98),"",AJ98*C98)</f>
        <v/>
      </c>
      <c r="AN98" s="122"/>
      <c r="AO98" s="122"/>
      <c r="AP98" s="122" t="str">
        <f>IF(ISBLANK(X98),"",AM98*#REF!)</f>
        <v/>
      </c>
      <c r="AQ98" s="122"/>
      <c r="AR98" s="107" t="str">
        <f>IF(ISBLANK(X98),"",SUM(AM98:AQ98)*#REF!)</f>
        <v/>
      </c>
      <c r="AS98" s="107"/>
      <c r="AT98" s="107"/>
    </row>
    <row r="99" spans="1:46" s="3" customFormat="1" ht="18" hidden="1" customHeight="1" x14ac:dyDescent="0.2">
      <c r="A99" s="22" t="s">
        <v>42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21"/>
      <c r="AM99" s="117">
        <f>SUM(AM94:AM98)</f>
        <v>0</v>
      </c>
      <c r="AN99" s="117"/>
      <c r="AO99" s="117"/>
      <c r="AP99" s="117">
        <f>SUM(AP94:AP98)</f>
        <v>0</v>
      </c>
      <c r="AQ99" s="117"/>
      <c r="AR99" s="117">
        <f>SUM(AR94:AR98)</f>
        <v>0</v>
      </c>
      <c r="AS99" s="117"/>
      <c r="AT99" s="117"/>
    </row>
    <row r="100" spans="1:46" ht="11.25" hidden="1" customHeight="1" x14ac:dyDescent="0.2"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46" ht="11.25" hidden="1" customHeight="1" x14ac:dyDescent="0.2">
      <c r="Z101" s="46"/>
      <c r="AA101" s="46"/>
      <c r="AB101" s="46"/>
    </row>
    <row r="102" spans="1:46" ht="20.100000000000001" hidden="1" customHeight="1" x14ac:dyDescent="0.2">
      <c r="A102" s="24" t="s">
        <v>61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6"/>
    </row>
    <row r="103" spans="1:46" s="13" customFormat="1" ht="43.5" hidden="1" customHeight="1" x14ac:dyDescent="0.2">
      <c r="A103" s="14" t="s">
        <v>13</v>
      </c>
      <c r="B103" s="27" t="s">
        <v>14</v>
      </c>
      <c r="C103" s="14" t="s">
        <v>15</v>
      </c>
      <c r="D103" s="20" t="s">
        <v>16</v>
      </c>
      <c r="E103" s="27" t="s">
        <v>23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109" t="s">
        <v>46</v>
      </c>
      <c r="AK103" s="109"/>
      <c r="AL103" s="109"/>
      <c r="AM103" s="123" t="s">
        <v>47</v>
      </c>
      <c r="AN103" s="123"/>
      <c r="AO103" s="123"/>
      <c r="AP103" s="123" t="s">
        <v>50</v>
      </c>
      <c r="AQ103" s="123"/>
      <c r="AR103" s="109" t="s">
        <v>36</v>
      </c>
      <c r="AS103" s="109"/>
      <c r="AT103" s="109"/>
    </row>
    <row r="104" spans="1:46" s="3" customFormat="1" ht="18" hidden="1" customHeight="1" x14ac:dyDescent="0.2">
      <c r="A104" s="15"/>
      <c r="B104" s="15"/>
      <c r="C104" s="15"/>
      <c r="D104" s="15" t="s">
        <v>51</v>
      </c>
      <c r="E104" s="82" t="s">
        <v>60</v>
      </c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124"/>
      <c r="AK104" s="124"/>
      <c r="AL104" s="124"/>
      <c r="AM104" s="122" t="str">
        <f>IF(ISBLANK(AJ104),"",C104*AJ104)</f>
        <v/>
      </c>
      <c r="AN104" s="122"/>
      <c r="AO104" s="122"/>
      <c r="AP104" s="122" t="str">
        <f>IF(ISBLANK(AJ104),"",AM104*#REF!)</f>
        <v/>
      </c>
      <c r="AQ104" s="122"/>
      <c r="AR104" s="107" t="str">
        <f>IF(ISBLANK(AJ104),"",SUM(AM104:AQ104)*#REF!)</f>
        <v/>
      </c>
      <c r="AS104" s="107"/>
      <c r="AT104" s="107"/>
    </row>
    <row r="105" spans="1:46" s="3" customFormat="1" ht="18" hidden="1" customHeight="1" x14ac:dyDescent="0.2">
      <c r="A105" s="15"/>
      <c r="B105" s="15"/>
      <c r="C105" s="15"/>
      <c r="D105" s="15" t="s">
        <v>51</v>
      </c>
      <c r="E105" s="82" t="s">
        <v>60</v>
      </c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124"/>
      <c r="AK105" s="124"/>
      <c r="AL105" s="124"/>
      <c r="AM105" s="122" t="str">
        <f>IF(ISBLANK(AJ105),"",C105*AJ105)</f>
        <v/>
      </c>
      <c r="AN105" s="122"/>
      <c r="AO105" s="122"/>
      <c r="AP105" s="122" t="str">
        <f>IF(ISBLANK(AJ105),"",AM105*#REF!)</f>
        <v/>
      </c>
      <c r="AQ105" s="122"/>
      <c r="AR105" s="107" t="str">
        <f>IF(ISBLANK(AJ105),"",SUM(AM105:AQ105)*#REF!)</f>
        <v/>
      </c>
      <c r="AS105" s="107"/>
      <c r="AT105" s="107"/>
    </row>
    <row r="106" spans="1:46" s="3" customFormat="1" ht="18" hidden="1" customHeight="1" x14ac:dyDescent="0.2">
      <c r="A106" s="15"/>
      <c r="B106" s="15"/>
      <c r="C106" s="15"/>
      <c r="D106" s="15" t="s">
        <v>51</v>
      </c>
      <c r="E106" s="82" t="s">
        <v>60</v>
      </c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124"/>
      <c r="AK106" s="124"/>
      <c r="AL106" s="124"/>
      <c r="AM106" s="122" t="str">
        <f>IF(ISBLANK(AJ106),"",C106*AJ106)</f>
        <v/>
      </c>
      <c r="AN106" s="122"/>
      <c r="AO106" s="122"/>
      <c r="AP106" s="122" t="str">
        <f>IF(ISBLANK(AJ106),"",AM106*#REF!)</f>
        <v/>
      </c>
      <c r="AQ106" s="122"/>
      <c r="AR106" s="107" t="str">
        <f>IF(ISBLANK(AJ106),"",SUM(AM106:AQ106)*#REF!)</f>
        <v/>
      </c>
      <c r="AS106" s="107"/>
      <c r="AT106" s="107"/>
    </row>
    <row r="107" spans="1:46" s="3" customFormat="1" ht="18" hidden="1" customHeight="1" x14ac:dyDescent="0.2">
      <c r="A107" s="15"/>
      <c r="B107" s="15"/>
      <c r="C107" s="15"/>
      <c r="D107" s="15" t="s">
        <v>51</v>
      </c>
      <c r="E107" s="82" t="s">
        <v>60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124"/>
      <c r="AK107" s="124"/>
      <c r="AL107" s="124"/>
      <c r="AM107" s="122" t="str">
        <f>IF(ISBLANK(AJ107),"",C107*AJ107)</f>
        <v/>
      </c>
      <c r="AN107" s="122"/>
      <c r="AO107" s="122"/>
      <c r="AP107" s="122" t="str">
        <f>IF(ISBLANK(AJ107),"",AM107*#REF!)</f>
        <v/>
      </c>
      <c r="AQ107" s="122"/>
      <c r="AR107" s="107" t="str">
        <f>IF(ISBLANK(AJ107),"",SUM(AM107:AQ107)*#REF!)</f>
        <v/>
      </c>
      <c r="AS107" s="107"/>
      <c r="AT107" s="107"/>
    </row>
    <row r="108" spans="1:46" s="3" customFormat="1" ht="18" hidden="1" customHeight="1" x14ac:dyDescent="0.2">
      <c r="A108" s="15"/>
      <c r="B108" s="15"/>
      <c r="C108" s="15"/>
      <c r="D108" s="15" t="s">
        <v>51</v>
      </c>
      <c r="E108" s="82" t="s">
        <v>60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124"/>
      <c r="AK108" s="124"/>
      <c r="AL108" s="124"/>
      <c r="AM108" s="122" t="str">
        <f>IF(ISBLANK(AJ108),"",C108*AJ108)</f>
        <v/>
      </c>
      <c r="AN108" s="122"/>
      <c r="AO108" s="122"/>
      <c r="AP108" s="122" t="str">
        <f>IF(ISBLANK(AJ108),"",AM108*#REF!)</f>
        <v/>
      </c>
      <c r="AQ108" s="122"/>
      <c r="AR108" s="107" t="str">
        <f>IF(ISBLANK(AJ108),"",SUM(AM108:AQ108)*#REF!)</f>
        <v/>
      </c>
      <c r="AS108" s="107"/>
      <c r="AT108" s="107"/>
    </row>
    <row r="109" spans="1:46" s="3" customFormat="1" ht="20.100000000000001" hidden="1" customHeight="1" x14ac:dyDescent="0.2">
      <c r="A109" s="22" t="s">
        <v>42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21"/>
      <c r="AM109" s="117">
        <f>SUM(AM104:AM108)</f>
        <v>0</v>
      </c>
      <c r="AN109" s="117"/>
      <c r="AO109" s="117"/>
      <c r="AP109" s="117">
        <f>SUM(AP104:AP108)</f>
        <v>0</v>
      </c>
      <c r="AQ109" s="117"/>
      <c r="AR109" s="117">
        <f>SUM(AR104:AR108)</f>
        <v>0</v>
      </c>
      <c r="AS109" s="117"/>
      <c r="AT109" s="117"/>
    </row>
    <row r="110" spans="1:46" ht="11.25" hidden="1" customHeight="1" x14ac:dyDescent="0.2">
      <c r="Z110" s="46"/>
      <c r="AA110" s="46"/>
      <c r="AB110" s="46"/>
    </row>
    <row r="111" spans="1:46" ht="11.25" hidden="1" customHeight="1" x14ac:dyDescent="0.2">
      <c r="Z111" s="46"/>
      <c r="AA111" s="46"/>
      <c r="AB111" s="46"/>
    </row>
    <row r="112" spans="1:46" ht="20.100000000000001" hidden="1" customHeight="1" x14ac:dyDescent="0.2">
      <c r="A112" s="24" t="s">
        <v>62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6"/>
    </row>
    <row r="113" spans="1:46" s="13" customFormat="1" ht="43.5" hidden="1" customHeight="1" x14ac:dyDescent="0.2">
      <c r="A113" s="14" t="s">
        <v>13</v>
      </c>
      <c r="B113" s="27" t="s">
        <v>14</v>
      </c>
      <c r="C113" s="14" t="s">
        <v>15</v>
      </c>
      <c r="D113" s="20" t="s">
        <v>16</v>
      </c>
      <c r="E113" s="27" t="s">
        <v>23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109" t="s">
        <v>46</v>
      </c>
      <c r="AK113" s="109"/>
      <c r="AL113" s="109"/>
      <c r="AM113" s="123" t="s">
        <v>47</v>
      </c>
      <c r="AN113" s="123"/>
      <c r="AO113" s="123"/>
      <c r="AP113" s="123" t="s">
        <v>50</v>
      </c>
      <c r="AQ113" s="123"/>
      <c r="AR113" s="109" t="s">
        <v>36</v>
      </c>
      <c r="AS113" s="109"/>
      <c r="AT113" s="109"/>
    </row>
    <row r="114" spans="1:46" s="3" customFormat="1" ht="18" hidden="1" customHeight="1" x14ac:dyDescent="0.2">
      <c r="A114" s="15"/>
      <c r="B114" s="15"/>
      <c r="C114" s="15"/>
      <c r="D114" s="15" t="s">
        <v>51</v>
      </c>
      <c r="E114" s="82" t="s">
        <v>60</v>
      </c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124"/>
      <c r="AK114" s="124"/>
      <c r="AL114" s="124"/>
      <c r="AM114" s="122" t="str">
        <f>IF(ISBLANK(AJ114),"",C114*AJ114)</f>
        <v/>
      </c>
      <c r="AN114" s="122"/>
      <c r="AO114" s="122"/>
      <c r="AP114" s="122" t="str">
        <f>IF(ISBLANK(AJ114),"",AM114*#REF!)</f>
        <v/>
      </c>
      <c r="AQ114" s="122"/>
      <c r="AR114" s="107" t="str">
        <f>IF(ISBLANK(AJ114),"",SUM(AM114:AQ114)*#REF!)</f>
        <v/>
      </c>
      <c r="AS114" s="107"/>
      <c r="AT114" s="107"/>
    </row>
    <row r="115" spans="1:46" s="3" customFormat="1" ht="18" hidden="1" customHeight="1" x14ac:dyDescent="0.2">
      <c r="A115" s="15"/>
      <c r="B115" s="15"/>
      <c r="C115" s="15"/>
      <c r="D115" s="15" t="s">
        <v>51</v>
      </c>
      <c r="E115" s="82" t="s">
        <v>60</v>
      </c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124"/>
      <c r="AK115" s="124"/>
      <c r="AL115" s="124"/>
      <c r="AM115" s="122" t="str">
        <f>IF(ISBLANK(AJ115),"",C115*AJ115)</f>
        <v/>
      </c>
      <c r="AN115" s="122"/>
      <c r="AO115" s="122"/>
      <c r="AP115" s="122" t="str">
        <f>IF(ISBLANK(AJ115),"",AM115*#REF!)</f>
        <v/>
      </c>
      <c r="AQ115" s="122"/>
      <c r="AR115" s="107" t="str">
        <f>IF(ISBLANK(AJ115),"",SUM(AM115:AQ115)*#REF!)</f>
        <v/>
      </c>
      <c r="AS115" s="107"/>
      <c r="AT115" s="107"/>
    </row>
    <row r="116" spans="1:46" s="3" customFormat="1" ht="18" hidden="1" customHeight="1" x14ac:dyDescent="0.2">
      <c r="A116" s="15"/>
      <c r="B116" s="15"/>
      <c r="C116" s="15"/>
      <c r="D116" s="15" t="s">
        <v>51</v>
      </c>
      <c r="E116" s="82" t="s">
        <v>60</v>
      </c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124"/>
      <c r="AK116" s="124"/>
      <c r="AL116" s="124"/>
      <c r="AM116" s="122" t="str">
        <f>IF(ISBLANK(AJ116),"",C116*AJ116)</f>
        <v/>
      </c>
      <c r="AN116" s="122"/>
      <c r="AO116" s="122"/>
      <c r="AP116" s="122" t="str">
        <f>IF(ISBLANK(AJ116),"",AM116*#REF!)</f>
        <v/>
      </c>
      <c r="AQ116" s="122"/>
      <c r="AR116" s="107" t="str">
        <f>IF(ISBLANK(AJ116),"",SUM(AM116:AQ116)*#REF!)</f>
        <v/>
      </c>
      <c r="AS116" s="107"/>
      <c r="AT116" s="107"/>
    </row>
    <row r="117" spans="1:46" s="3" customFormat="1" ht="18" hidden="1" customHeight="1" x14ac:dyDescent="0.2">
      <c r="A117" s="15"/>
      <c r="B117" s="15"/>
      <c r="C117" s="15"/>
      <c r="D117" s="15" t="s">
        <v>51</v>
      </c>
      <c r="E117" s="82" t="s">
        <v>60</v>
      </c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124"/>
      <c r="AK117" s="124"/>
      <c r="AL117" s="124"/>
      <c r="AM117" s="122" t="str">
        <f>IF(ISBLANK(AJ117),"",C117*AJ117)</f>
        <v/>
      </c>
      <c r="AN117" s="122"/>
      <c r="AO117" s="122"/>
      <c r="AP117" s="122" t="str">
        <f>IF(ISBLANK(AJ117),"",AM117*#REF!)</f>
        <v/>
      </c>
      <c r="AQ117" s="122"/>
      <c r="AR117" s="107" t="str">
        <f>IF(ISBLANK(AJ117),"",SUM(AM117:AQ117)*#REF!)</f>
        <v/>
      </c>
      <c r="AS117" s="107"/>
      <c r="AT117" s="107"/>
    </row>
    <row r="118" spans="1:46" s="3" customFormat="1" ht="18" hidden="1" customHeight="1" x14ac:dyDescent="0.2">
      <c r="A118" s="15"/>
      <c r="B118" s="15"/>
      <c r="C118" s="15"/>
      <c r="D118" s="15" t="s">
        <v>51</v>
      </c>
      <c r="E118" s="82" t="s">
        <v>60</v>
      </c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124"/>
      <c r="AK118" s="124"/>
      <c r="AL118" s="124"/>
      <c r="AM118" s="122" t="str">
        <f>IF(ISBLANK(AJ118),"",C118*AJ118)</f>
        <v/>
      </c>
      <c r="AN118" s="122"/>
      <c r="AO118" s="122"/>
      <c r="AP118" s="122" t="str">
        <f>IF(ISBLANK(AJ118),"",AM118*#REF!)</f>
        <v/>
      </c>
      <c r="AQ118" s="122"/>
      <c r="AR118" s="107" t="str">
        <f>IF(ISBLANK(AJ118),"",SUM(AM118:AQ118)*#REF!)</f>
        <v/>
      </c>
      <c r="AS118" s="107"/>
      <c r="AT118" s="107"/>
    </row>
    <row r="119" spans="1:46" s="3" customFormat="1" ht="20.100000000000001" hidden="1" customHeight="1" x14ac:dyDescent="0.2">
      <c r="A119" s="22" t="s">
        <v>42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21"/>
      <c r="AM119" s="117">
        <f>SUM(AM114:AM118)</f>
        <v>0</v>
      </c>
      <c r="AN119" s="117"/>
      <c r="AO119" s="117"/>
      <c r="AP119" s="117">
        <f>SUM(AP114:AP118)</f>
        <v>0</v>
      </c>
      <c r="AQ119" s="117"/>
      <c r="AR119" s="117">
        <f>SUM(AR114:AR118)</f>
        <v>0</v>
      </c>
      <c r="AS119" s="117"/>
      <c r="AT119" s="117"/>
    </row>
    <row r="120" spans="1:46" ht="11.25" hidden="1" customHeight="1" x14ac:dyDescent="0.2">
      <c r="Z120" s="46"/>
      <c r="AA120" s="46"/>
      <c r="AB120" s="46"/>
    </row>
    <row r="121" spans="1:46" ht="11.25" hidden="1" customHeight="1" x14ac:dyDescent="0.2">
      <c r="Z121" s="46"/>
      <c r="AA121" s="46"/>
      <c r="AB121" s="46"/>
    </row>
    <row r="122" spans="1:46" ht="19.5" customHeight="1" x14ac:dyDescent="0.2">
      <c r="A122" s="69" t="s">
        <v>63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1"/>
    </row>
    <row r="123" spans="1:46" s="3" customFormat="1" ht="30" customHeight="1" x14ac:dyDescent="0.2">
      <c r="A123" s="58"/>
      <c r="B123" s="58"/>
      <c r="C123" s="58"/>
      <c r="D123" s="58"/>
      <c r="E123" s="58"/>
      <c r="F123" s="58"/>
      <c r="G123" s="59"/>
      <c r="H123" s="58"/>
      <c r="I123" s="58"/>
      <c r="J123" s="58"/>
      <c r="K123" s="58"/>
      <c r="L123" s="58"/>
      <c r="M123" s="58"/>
      <c r="N123" s="1"/>
      <c r="O123" s="1"/>
      <c r="P123" s="1"/>
      <c r="AG123" s="123" t="s">
        <v>64</v>
      </c>
      <c r="AH123" s="123"/>
      <c r="AI123" s="123"/>
      <c r="AJ123" s="123"/>
      <c r="AK123" s="123"/>
      <c r="AL123" s="123"/>
      <c r="AM123" s="123" t="s">
        <v>65</v>
      </c>
      <c r="AN123" s="123"/>
      <c r="AO123" s="123" t="s">
        <v>104</v>
      </c>
      <c r="AP123" s="123"/>
      <c r="AQ123" s="123"/>
      <c r="AR123" s="109" t="s">
        <v>105</v>
      </c>
      <c r="AS123" s="109"/>
      <c r="AT123" s="109"/>
    </row>
    <row r="124" spans="1:46" s="23" customFormat="1" ht="19.5" customHeight="1" x14ac:dyDescent="0.2">
      <c r="A124" s="60" t="s">
        <v>66</v>
      </c>
      <c r="B124" s="58"/>
      <c r="C124" s="58"/>
      <c r="D124" s="58"/>
      <c r="E124" s="58"/>
      <c r="F124" s="58"/>
      <c r="G124" s="58"/>
      <c r="H124" s="58"/>
      <c r="I124" s="58"/>
      <c r="J124" s="1"/>
      <c r="K124" s="58"/>
      <c r="L124" s="144"/>
      <c r="M124" s="144"/>
      <c r="N124" s="144"/>
      <c r="O124" s="144"/>
      <c r="P124" s="144"/>
      <c r="Q124" s="144"/>
      <c r="R124" s="144"/>
      <c r="AG124" s="145" t="s">
        <v>67</v>
      </c>
      <c r="AH124" s="145"/>
      <c r="AI124" s="145"/>
      <c r="AJ124" s="145"/>
      <c r="AK124" s="145"/>
      <c r="AL124" s="145"/>
      <c r="AM124" s="133"/>
      <c r="AN124" s="133"/>
      <c r="AO124" s="134" t="str">
        <f>IFERROR(VLOOKUP($L$124,'Base Dados'!$A$3:$C$16,2,0),"")</f>
        <v/>
      </c>
      <c r="AP124" s="134"/>
      <c r="AQ124" s="134"/>
      <c r="AR124" s="134" t="str">
        <f>IFERROR(AO124*AM124,"")</f>
        <v/>
      </c>
      <c r="AS124" s="134"/>
      <c r="AT124" s="134"/>
    </row>
    <row r="125" spans="1:46" s="23" customFormat="1" ht="19.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1"/>
      <c r="O125" s="1"/>
      <c r="P125" s="1"/>
      <c r="AG125" s="145" t="s">
        <v>68</v>
      </c>
      <c r="AH125" s="145"/>
      <c r="AI125" s="145"/>
      <c r="AJ125" s="145"/>
      <c r="AK125" s="145"/>
      <c r="AL125" s="145"/>
      <c r="AM125" s="133"/>
      <c r="AN125" s="133"/>
      <c r="AO125" s="134" t="str">
        <f>IFERROR(VLOOKUP($L$124,'Base Dados'!$A$3:$C$16,3,0),"")</f>
        <v/>
      </c>
      <c r="AP125" s="134"/>
      <c r="AQ125" s="134"/>
      <c r="AR125" s="134" t="str">
        <f>IFERROR(AO125*AM125,"")</f>
        <v/>
      </c>
      <c r="AS125" s="134"/>
      <c r="AT125" s="134"/>
    </row>
    <row r="126" spans="1:46" s="23" customFormat="1" ht="19.5" customHeight="1" x14ac:dyDescent="0.25">
      <c r="A126" s="69" t="s">
        <v>69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0"/>
      <c r="AN126" s="70"/>
      <c r="AO126" s="70"/>
      <c r="AP126" s="70"/>
      <c r="AQ126" s="70"/>
      <c r="AR126" s="88">
        <f>SUM(AR124:AT125)</f>
        <v>0</v>
      </c>
      <c r="AS126" s="88"/>
      <c r="AT126" s="88"/>
    </row>
    <row r="127" spans="1:46" hidden="1" x14ac:dyDescent="0.2">
      <c r="E127" s="47"/>
      <c r="G127" s="48"/>
      <c r="H127" s="48"/>
      <c r="I127" s="48"/>
      <c r="L127" s="47"/>
      <c r="M127" s="135"/>
      <c r="N127" s="135"/>
      <c r="O127" s="49"/>
      <c r="R127" s="50"/>
      <c r="S127" s="51"/>
      <c r="T127" s="50"/>
      <c r="U127" s="50"/>
      <c r="Z127" s="46"/>
      <c r="AA127" s="46"/>
      <c r="AB127" s="46"/>
    </row>
    <row r="128" spans="1:46" ht="15.75" hidden="1" x14ac:dyDescent="0.25">
      <c r="A128" s="52" t="s">
        <v>70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</row>
    <row r="129" spans="1:46" ht="16.5" customHeight="1" x14ac:dyDescent="0.2">
      <c r="A129" s="85" t="s">
        <v>71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</row>
    <row r="130" spans="1:46" ht="16.5" customHeight="1" x14ac:dyDescent="0.2">
      <c r="A130" s="85" t="s">
        <v>72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</row>
    <row r="131" spans="1:46" ht="16.5" customHeight="1" x14ac:dyDescent="0.2">
      <c r="A131" s="85" t="s">
        <v>73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</row>
    <row r="132" spans="1:46" ht="16.5" customHeight="1" x14ac:dyDescent="0.2">
      <c r="A132" s="85" t="s">
        <v>74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</row>
    <row r="133" spans="1:46" ht="19.5" customHeight="1" x14ac:dyDescent="0.2">
      <c r="A133" s="86" t="s">
        <v>75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</row>
    <row r="134" spans="1:46" x14ac:dyDescent="0.2"/>
    <row r="135" spans="1:46" x14ac:dyDescent="0.2"/>
    <row r="136" spans="1:46" x14ac:dyDescent="0.2"/>
    <row r="137" spans="1:46" x14ac:dyDescent="0.2"/>
    <row r="138" spans="1:46" x14ac:dyDescent="0.2"/>
    <row r="139" spans="1:46" x14ac:dyDescent="0.2"/>
    <row r="140" spans="1:46" x14ac:dyDescent="0.2"/>
    <row r="141" spans="1:46" x14ac:dyDescent="0.2"/>
    <row r="142" spans="1:46" x14ac:dyDescent="0.2"/>
    <row r="143" spans="1:46" x14ac:dyDescent="0.2"/>
    <row r="144" spans="1:46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</sheetData>
  <mergeCells count="859">
    <mergeCell ref="A133:AT133"/>
    <mergeCell ref="AR126:AT126"/>
    <mergeCell ref="M127:N127"/>
    <mergeCell ref="A129:AT129"/>
    <mergeCell ref="A130:AT130"/>
    <mergeCell ref="A131:AT131"/>
    <mergeCell ref="A132:AT132"/>
    <mergeCell ref="L124:R124"/>
    <mergeCell ref="AG124:AL124"/>
    <mergeCell ref="AM124:AN124"/>
    <mergeCell ref="AO124:AQ124"/>
    <mergeCell ref="AR124:AT124"/>
    <mergeCell ref="AG125:AL125"/>
    <mergeCell ref="AM125:AN125"/>
    <mergeCell ref="AO125:AQ125"/>
    <mergeCell ref="AR125:AT125"/>
    <mergeCell ref="AM119:AO119"/>
    <mergeCell ref="AP119:AQ119"/>
    <mergeCell ref="AR119:AT119"/>
    <mergeCell ref="AG123:AL123"/>
    <mergeCell ref="AM123:AN123"/>
    <mergeCell ref="AO123:AQ123"/>
    <mergeCell ref="AR123:AT123"/>
    <mergeCell ref="AJ117:AL117"/>
    <mergeCell ref="AM117:AO117"/>
    <mergeCell ref="AP117:AQ117"/>
    <mergeCell ref="AR117:AT117"/>
    <mergeCell ref="AJ118:AL118"/>
    <mergeCell ref="AM118:AO118"/>
    <mergeCell ref="AP118:AQ118"/>
    <mergeCell ref="AR118:AT118"/>
    <mergeCell ref="AJ115:AL115"/>
    <mergeCell ref="AM115:AO115"/>
    <mergeCell ref="AP115:AQ115"/>
    <mergeCell ref="AR115:AT115"/>
    <mergeCell ref="AJ116:AL116"/>
    <mergeCell ref="AM116:AO116"/>
    <mergeCell ref="AP116:AQ116"/>
    <mergeCell ref="AR116:AT116"/>
    <mergeCell ref="AJ113:AL113"/>
    <mergeCell ref="AM113:AO113"/>
    <mergeCell ref="AP113:AQ113"/>
    <mergeCell ref="AR113:AT113"/>
    <mergeCell ref="AJ114:AL114"/>
    <mergeCell ref="AM114:AO114"/>
    <mergeCell ref="AP114:AQ114"/>
    <mergeCell ref="AR114:AT114"/>
    <mergeCell ref="AJ108:AL108"/>
    <mergeCell ref="AM108:AO108"/>
    <mergeCell ref="AP108:AQ108"/>
    <mergeCell ref="AR108:AT108"/>
    <mergeCell ref="AM109:AO109"/>
    <mergeCell ref="AP109:AQ109"/>
    <mergeCell ref="AR109:AT109"/>
    <mergeCell ref="AJ106:AL106"/>
    <mergeCell ref="AM106:AO106"/>
    <mergeCell ref="AP106:AQ106"/>
    <mergeCell ref="AR106:AT106"/>
    <mergeCell ref="AJ107:AL107"/>
    <mergeCell ref="AM107:AO107"/>
    <mergeCell ref="AP107:AQ107"/>
    <mergeCell ref="AR107:AT107"/>
    <mergeCell ref="AJ104:AL104"/>
    <mergeCell ref="AM104:AO104"/>
    <mergeCell ref="AP104:AQ104"/>
    <mergeCell ref="AR104:AT104"/>
    <mergeCell ref="AJ105:AL105"/>
    <mergeCell ref="AM105:AO105"/>
    <mergeCell ref="AP105:AQ105"/>
    <mergeCell ref="AR105:AT105"/>
    <mergeCell ref="AR98:AT98"/>
    <mergeCell ref="AM99:AO99"/>
    <mergeCell ref="AP99:AQ99"/>
    <mergeCell ref="AR99:AT99"/>
    <mergeCell ref="AJ103:AL103"/>
    <mergeCell ref="AM103:AO103"/>
    <mergeCell ref="AP103:AQ103"/>
    <mergeCell ref="AR103:AT103"/>
    <mergeCell ref="AP97:AQ97"/>
    <mergeCell ref="AR97:AT97"/>
    <mergeCell ref="U98:W98"/>
    <mergeCell ref="X98:Z98"/>
    <mergeCell ref="AA98:AC98"/>
    <mergeCell ref="AD98:AF98"/>
    <mergeCell ref="AG98:AI98"/>
    <mergeCell ref="AJ98:AL98"/>
    <mergeCell ref="AM98:AO98"/>
    <mergeCell ref="AP98:AQ98"/>
    <mergeCell ref="AM96:AO96"/>
    <mergeCell ref="AP96:AQ96"/>
    <mergeCell ref="AR96:AT96"/>
    <mergeCell ref="U97:W97"/>
    <mergeCell ref="X97:Z97"/>
    <mergeCell ref="AA97:AC97"/>
    <mergeCell ref="AD97:AF97"/>
    <mergeCell ref="AG97:AI97"/>
    <mergeCell ref="AJ97:AL97"/>
    <mergeCell ref="AM97:AO97"/>
    <mergeCell ref="U96:W96"/>
    <mergeCell ref="X96:Z96"/>
    <mergeCell ref="AA96:AC96"/>
    <mergeCell ref="AD96:AF96"/>
    <mergeCell ref="AG96:AI96"/>
    <mergeCell ref="AJ96:AL96"/>
    <mergeCell ref="AR94:AT94"/>
    <mergeCell ref="U95:W95"/>
    <mergeCell ref="X95:Z95"/>
    <mergeCell ref="AA95:AC95"/>
    <mergeCell ref="AD95:AF95"/>
    <mergeCell ref="AG95:AI95"/>
    <mergeCell ref="AJ95:AL95"/>
    <mergeCell ref="AM95:AO95"/>
    <mergeCell ref="AP95:AQ95"/>
    <mergeCell ref="AR95:AT95"/>
    <mergeCell ref="AP93:AQ93"/>
    <mergeCell ref="AR93:AT93"/>
    <mergeCell ref="U94:W94"/>
    <mergeCell ref="X94:Z94"/>
    <mergeCell ref="AA94:AC94"/>
    <mergeCell ref="AD94:AF94"/>
    <mergeCell ref="AG94:AI94"/>
    <mergeCell ref="AJ94:AL94"/>
    <mergeCell ref="AM94:AO94"/>
    <mergeCell ref="AP94:AQ94"/>
    <mergeCell ref="AM89:AO89"/>
    <mergeCell ref="AP89:AQ89"/>
    <mergeCell ref="AR89:AT89"/>
    <mergeCell ref="U93:W93"/>
    <mergeCell ref="X93:Z93"/>
    <mergeCell ref="AA93:AC93"/>
    <mergeCell ref="AD93:AF93"/>
    <mergeCell ref="AG93:AI93"/>
    <mergeCell ref="AJ93:AL93"/>
    <mergeCell ref="AM93:AO93"/>
    <mergeCell ref="AJ87:AL87"/>
    <mergeCell ref="AM87:AO87"/>
    <mergeCell ref="AP87:AQ87"/>
    <mergeCell ref="AR87:AT87"/>
    <mergeCell ref="AJ88:AL88"/>
    <mergeCell ref="AM88:AO88"/>
    <mergeCell ref="AP88:AQ88"/>
    <mergeCell ref="AR88:AT88"/>
    <mergeCell ref="AJ85:AL85"/>
    <mergeCell ref="AM85:AO85"/>
    <mergeCell ref="AP85:AQ85"/>
    <mergeCell ref="AR85:AT85"/>
    <mergeCell ref="AJ86:AL86"/>
    <mergeCell ref="AM86:AO86"/>
    <mergeCell ref="AP86:AQ86"/>
    <mergeCell ref="AR86:AT86"/>
    <mergeCell ref="AJ83:AL83"/>
    <mergeCell ref="AM83:AO83"/>
    <mergeCell ref="AP83:AQ83"/>
    <mergeCell ref="AR83:AT83"/>
    <mergeCell ref="AJ84:AL84"/>
    <mergeCell ref="AM84:AO84"/>
    <mergeCell ref="AP84:AQ84"/>
    <mergeCell ref="AR84:AT84"/>
    <mergeCell ref="AJ81:AL81"/>
    <mergeCell ref="AM81:AO81"/>
    <mergeCell ref="AP81:AQ81"/>
    <mergeCell ref="AR81:AT81"/>
    <mergeCell ref="AJ82:AL82"/>
    <mergeCell ref="AM82:AO82"/>
    <mergeCell ref="AP82:AQ82"/>
    <mergeCell ref="AR82:AT82"/>
    <mergeCell ref="AJ79:AL79"/>
    <mergeCell ref="AM79:AO79"/>
    <mergeCell ref="AP79:AQ79"/>
    <mergeCell ref="AR79:AT79"/>
    <mergeCell ref="AJ80:AL80"/>
    <mergeCell ref="AM80:AO80"/>
    <mergeCell ref="AP80:AQ80"/>
    <mergeCell ref="AR80:AT80"/>
    <mergeCell ref="AJ77:AL77"/>
    <mergeCell ref="AM77:AO77"/>
    <mergeCell ref="AP77:AQ77"/>
    <mergeCell ref="AR77:AT77"/>
    <mergeCell ref="AJ78:AL78"/>
    <mergeCell ref="AM78:AO78"/>
    <mergeCell ref="AP78:AQ78"/>
    <mergeCell ref="AR78:AT78"/>
    <mergeCell ref="AJ75:AL75"/>
    <mergeCell ref="AM75:AO75"/>
    <mergeCell ref="AP75:AQ75"/>
    <mergeCell ref="AR75:AT75"/>
    <mergeCell ref="AJ76:AL76"/>
    <mergeCell ref="AM76:AO76"/>
    <mergeCell ref="AP76:AQ76"/>
    <mergeCell ref="AR76:AT76"/>
    <mergeCell ref="AJ73:AL73"/>
    <mergeCell ref="AM73:AO73"/>
    <mergeCell ref="AP73:AQ73"/>
    <mergeCell ref="AR73:AT73"/>
    <mergeCell ref="AJ74:AL74"/>
    <mergeCell ref="AM74:AO74"/>
    <mergeCell ref="AP74:AQ74"/>
    <mergeCell ref="AR74:AT74"/>
    <mergeCell ref="AJ71:AL71"/>
    <mergeCell ref="AM71:AO71"/>
    <mergeCell ref="AP71:AQ71"/>
    <mergeCell ref="AR71:AT71"/>
    <mergeCell ref="AJ72:AL72"/>
    <mergeCell ref="AM72:AO72"/>
    <mergeCell ref="AP72:AQ72"/>
    <mergeCell ref="AR72:AT72"/>
    <mergeCell ref="AJ69:AL69"/>
    <mergeCell ref="AM69:AO69"/>
    <mergeCell ref="AP69:AQ69"/>
    <mergeCell ref="AR69:AT69"/>
    <mergeCell ref="AJ70:AL70"/>
    <mergeCell ref="AM70:AO70"/>
    <mergeCell ref="AP70:AQ70"/>
    <mergeCell ref="AR70:AT70"/>
    <mergeCell ref="AG64:AI64"/>
    <mergeCell ref="AJ64:AL64"/>
    <mergeCell ref="AM64:AO64"/>
    <mergeCell ref="AP64:AQ64"/>
    <mergeCell ref="AR64:AT64"/>
    <mergeCell ref="AJ68:AL68"/>
    <mergeCell ref="AM68:AO68"/>
    <mergeCell ref="AP68:AQ68"/>
    <mergeCell ref="AR68:AT68"/>
    <mergeCell ref="AP63:AQ63"/>
    <mergeCell ref="AR63:AT63"/>
    <mergeCell ref="N64:O64"/>
    <mergeCell ref="P64:Q64"/>
    <mergeCell ref="R64:T64"/>
    <mergeCell ref="U64:V64"/>
    <mergeCell ref="W64:Y64"/>
    <mergeCell ref="Z64:AB64"/>
    <mergeCell ref="AC64:AD64"/>
    <mergeCell ref="AE64:AF64"/>
    <mergeCell ref="Z63:AB63"/>
    <mergeCell ref="AC63:AD63"/>
    <mergeCell ref="AE63:AF63"/>
    <mergeCell ref="AG63:AI63"/>
    <mergeCell ref="AJ63:AL63"/>
    <mergeCell ref="AM63:AO63"/>
    <mergeCell ref="AG62:AI62"/>
    <mergeCell ref="AJ62:AL62"/>
    <mergeCell ref="AM62:AO62"/>
    <mergeCell ref="AP62:AQ62"/>
    <mergeCell ref="AR62:AT62"/>
    <mergeCell ref="N63:O63"/>
    <mergeCell ref="P63:Q63"/>
    <mergeCell ref="R63:T63"/>
    <mergeCell ref="U63:V63"/>
    <mergeCell ref="W63:Y63"/>
    <mergeCell ref="AP61:AQ61"/>
    <mergeCell ref="AR61:AT61"/>
    <mergeCell ref="N62:O62"/>
    <mergeCell ref="P62:Q62"/>
    <mergeCell ref="R62:T62"/>
    <mergeCell ref="U62:V62"/>
    <mergeCell ref="W62:Y62"/>
    <mergeCell ref="Z62:AB62"/>
    <mergeCell ref="AC62:AD62"/>
    <mergeCell ref="AE62:AF62"/>
    <mergeCell ref="Z61:AB61"/>
    <mergeCell ref="AC61:AD61"/>
    <mergeCell ref="AE61:AF61"/>
    <mergeCell ref="AG61:AI61"/>
    <mergeCell ref="AJ61:AL61"/>
    <mergeCell ref="AM61:AO61"/>
    <mergeCell ref="AG60:AI60"/>
    <mergeCell ref="AJ60:AL60"/>
    <mergeCell ref="AM60:AO60"/>
    <mergeCell ref="AP60:AQ60"/>
    <mergeCell ref="AR60:AT60"/>
    <mergeCell ref="N61:O61"/>
    <mergeCell ref="P61:Q61"/>
    <mergeCell ref="R61:T61"/>
    <mergeCell ref="U61:V61"/>
    <mergeCell ref="W61:Y61"/>
    <mergeCell ref="AP59:AQ59"/>
    <mergeCell ref="AR59:AT59"/>
    <mergeCell ref="N60:O60"/>
    <mergeCell ref="P60:Q60"/>
    <mergeCell ref="R60:T60"/>
    <mergeCell ref="U60:V60"/>
    <mergeCell ref="W60:Y60"/>
    <mergeCell ref="Z60:AB60"/>
    <mergeCell ref="AC60:AD60"/>
    <mergeCell ref="AE60:AF60"/>
    <mergeCell ref="Z59:AB59"/>
    <mergeCell ref="AC59:AD59"/>
    <mergeCell ref="AE59:AF59"/>
    <mergeCell ref="AG59:AI59"/>
    <mergeCell ref="AJ59:AL59"/>
    <mergeCell ref="AM59:AO59"/>
    <mergeCell ref="AG58:AI58"/>
    <mergeCell ref="AJ58:AL58"/>
    <mergeCell ref="AM58:AO58"/>
    <mergeCell ref="AP58:AQ58"/>
    <mergeCell ref="AR58:AT58"/>
    <mergeCell ref="N59:O59"/>
    <mergeCell ref="P59:Q59"/>
    <mergeCell ref="R59:T59"/>
    <mergeCell ref="U59:V59"/>
    <mergeCell ref="W59:Y59"/>
    <mergeCell ref="AP57:AQ57"/>
    <mergeCell ref="AR57:AT57"/>
    <mergeCell ref="N58:O58"/>
    <mergeCell ref="P58:Q58"/>
    <mergeCell ref="R58:T58"/>
    <mergeCell ref="U58:V58"/>
    <mergeCell ref="W58:Y58"/>
    <mergeCell ref="Z58:AB58"/>
    <mergeCell ref="AC58:AD58"/>
    <mergeCell ref="AE58:AF58"/>
    <mergeCell ref="Z57:AB57"/>
    <mergeCell ref="AC57:AD57"/>
    <mergeCell ref="AE57:AF57"/>
    <mergeCell ref="AG57:AI57"/>
    <mergeCell ref="AJ57:AL57"/>
    <mergeCell ref="AM57:AO57"/>
    <mergeCell ref="AG56:AI56"/>
    <mergeCell ref="AJ56:AL56"/>
    <mergeCell ref="AM56:AO56"/>
    <mergeCell ref="AP56:AQ56"/>
    <mergeCell ref="AR56:AT56"/>
    <mergeCell ref="N57:O57"/>
    <mergeCell ref="P57:Q57"/>
    <mergeCell ref="R57:T57"/>
    <mergeCell ref="U57:V57"/>
    <mergeCell ref="W57:Y57"/>
    <mergeCell ref="AP55:AQ55"/>
    <mergeCell ref="AR55:AT55"/>
    <mergeCell ref="N56:O56"/>
    <mergeCell ref="P56:Q56"/>
    <mergeCell ref="R56:T56"/>
    <mergeCell ref="U56:V56"/>
    <mergeCell ref="W56:Y56"/>
    <mergeCell ref="Z56:AB56"/>
    <mergeCell ref="AC56:AD56"/>
    <mergeCell ref="AE56:AF56"/>
    <mergeCell ref="Z55:AB55"/>
    <mergeCell ref="AC55:AD55"/>
    <mergeCell ref="AE55:AF55"/>
    <mergeCell ref="AG55:AI55"/>
    <mergeCell ref="AJ55:AL55"/>
    <mergeCell ref="AM55:AO55"/>
    <mergeCell ref="AG54:AI54"/>
    <mergeCell ref="AJ54:AL54"/>
    <mergeCell ref="AM54:AO54"/>
    <mergeCell ref="AP54:AQ54"/>
    <mergeCell ref="AR54:AT54"/>
    <mergeCell ref="N55:O55"/>
    <mergeCell ref="P55:Q55"/>
    <mergeCell ref="R55:T55"/>
    <mergeCell ref="U55:V55"/>
    <mergeCell ref="W55:Y55"/>
    <mergeCell ref="AP53:AQ53"/>
    <mergeCell ref="AR53:AT53"/>
    <mergeCell ref="N54:O54"/>
    <mergeCell ref="P54:Q54"/>
    <mergeCell ref="R54:T54"/>
    <mergeCell ref="U54:V54"/>
    <mergeCell ref="W54:Y54"/>
    <mergeCell ref="Z54:AB54"/>
    <mergeCell ref="AC54:AD54"/>
    <mergeCell ref="AE54:AF54"/>
    <mergeCell ref="Z53:AB53"/>
    <mergeCell ref="AC53:AD53"/>
    <mergeCell ref="AE53:AF53"/>
    <mergeCell ref="AG53:AI53"/>
    <mergeCell ref="AJ53:AL53"/>
    <mergeCell ref="AM53:AO53"/>
    <mergeCell ref="AG49:AI49"/>
    <mergeCell ref="AJ49:AL49"/>
    <mergeCell ref="AM49:AO49"/>
    <mergeCell ref="AP49:AQ49"/>
    <mergeCell ref="AR49:AT49"/>
    <mergeCell ref="N53:O53"/>
    <mergeCell ref="P53:Q53"/>
    <mergeCell ref="R53:T53"/>
    <mergeCell ref="U53:V53"/>
    <mergeCell ref="W53:Y53"/>
    <mergeCell ref="AP48:AQ48"/>
    <mergeCell ref="AR48:AT48"/>
    <mergeCell ref="N49:O49"/>
    <mergeCell ref="P49:Q49"/>
    <mergeCell ref="R49:T49"/>
    <mergeCell ref="U49:V49"/>
    <mergeCell ref="W49:Y49"/>
    <mergeCell ref="Z49:AB49"/>
    <mergeCell ref="AC49:AD49"/>
    <mergeCell ref="AE49:AF49"/>
    <mergeCell ref="Z48:AB48"/>
    <mergeCell ref="AC48:AD48"/>
    <mergeCell ref="AE48:AF48"/>
    <mergeCell ref="AG48:AI48"/>
    <mergeCell ref="AJ48:AL48"/>
    <mergeCell ref="AM48:AO48"/>
    <mergeCell ref="AG47:AI47"/>
    <mergeCell ref="AJ47:AL47"/>
    <mergeCell ref="AM47:AO47"/>
    <mergeCell ref="AP47:AQ47"/>
    <mergeCell ref="AR47:AT47"/>
    <mergeCell ref="N48:O48"/>
    <mergeCell ref="P48:Q48"/>
    <mergeCell ref="R48:T48"/>
    <mergeCell ref="U48:V48"/>
    <mergeCell ref="W48:Y48"/>
    <mergeCell ref="AP46:AQ46"/>
    <mergeCell ref="AR46:AT46"/>
    <mergeCell ref="N47:O47"/>
    <mergeCell ref="P47:Q47"/>
    <mergeCell ref="R47:T47"/>
    <mergeCell ref="U47:V47"/>
    <mergeCell ref="W47:Y47"/>
    <mergeCell ref="Z47:AB47"/>
    <mergeCell ref="AC47:AD47"/>
    <mergeCell ref="AE47:AF47"/>
    <mergeCell ref="Z46:AB46"/>
    <mergeCell ref="AC46:AD46"/>
    <mergeCell ref="AE46:AF46"/>
    <mergeCell ref="AG46:AI46"/>
    <mergeCell ref="AJ46:AL46"/>
    <mergeCell ref="AM46:AO46"/>
    <mergeCell ref="AG45:AI45"/>
    <mergeCell ref="AJ45:AL45"/>
    <mergeCell ref="AM45:AO45"/>
    <mergeCell ref="AP45:AQ45"/>
    <mergeCell ref="AR45:AT45"/>
    <mergeCell ref="N46:O46"/>
    <mergeCell ref="P46:Q46"/>
    <mergeCell ref="R46:T46"/>
    <mergeCell ref="U46:V46"/>
    <mergeCell ref="W46:Y46"/>
    <mergeCell ref="AP44:AQ44"/>
    <mergeCell ref="AR44:AT44"/>
    <mergeCell ref="N45:O45"/>
    <mergeCell ref="P45:Q45"/>
    <mergeCell ref="R45:T45"/>
    <mergeCell ref="U45:V45"/>
    <mergeCell ref="W45:Y45"/>
    <mergeCell ref="Z45:AB45"/>
    <mergeCell ref="AC45:AD45"/>
    <mergeCell ref="AE45:AF45"/>
    <mergeCell ref="Z44:AB44"/>
    <mergeCell ref="AC44:AD44"/>
    <mergeCell ref="AE44:AF44"/>
    <mergeCell ref="AG44:AI44"/>
    <mergeCell ref="AJ44:AL44"/>
    <mergeCell ref="AM44:AO44"/>
    <mergeCell ref="AG43:AI43"/>
    <mergeCell ref="AJ43:AL43"/>
    <mergeCell ref="AM43:AO43"/>
    <mergeCell ref="AP43:AQ43"/>
    <mergeCell ref="AR43:AT43"/>
    <mergeCell ref="N44:O44"/>
    <mergeCell ref="P44:Q44"/>
    <mergeCell ref="R44:T44"/>
    <mergeCell ref="U44:V44"/>
    <mergeCell ref="W44:Y44"/>
    <mergeCell ref="AP42:AQ42"/>
    <mergeCell ref="AR42:AT42"/>
    <mergeCell ref="N43:O43"/>
    <mergeCell ref="P43:Q43"/>
    <mergeCell ref="R43:T43"/>
    <mergeCell ref="U43:V43"/>
    <mergeCell ref="W43:Y43"/>
    <mergeCell ref="Z43:AB43"/>
    <mergeCell ref="AC43:AD43"/>
    <mergeCell ref="AE43:AF43"/>
    <mergeCell ref="Z42:AB42"/>
    <mergeCell ref="AC42:AD42"/>
    <mergeCell ref="AE42:AF42"/>
    <mergeCell ref="AG42:AI42"/>
    <mergeCell ref="AJ42:AL42"/>
    <mergeCell ref="AM42:AO42"/>
    <mergeCell ref="AG41:AI41"/>
    <mergeCell ref="AJ41:AL41"/>
    <mergeCell ref="AM41:AO41"/>
    <mergeCell ref="AP41:AQ41"/>
    <mergeCell ref="AR41:AT41"/>
    <mergeCell ref="N42:O42"/>
    <mergeCell ref="P42:Q42"/>
    <mergeCell ref="R42:T42"/>
    <mergeCell ref="U42:V42"/>
    <mergeCell ref="W42:Y42"/>
    <mergeCell ref="AP40:AQ40"/>
    <mergeCell ref="AR40:AT40"/>
    <mergeCell ref="N41:O41"/>
    <mergeCell ref="P41:Q41"/>
    <mergeCell ref="R41:T41"/>
    <mergeCell ref="U41:V41"/>
    <mergeCell ref="W41:Y41"/>
    <mergeCell ref="Z41:AB41"/>
    <mergeCell ref="AC41:AD41"/>
    <mergeCell ref="AE41:AF41"/>
    <mergeCell ref="Z40:AB40"/>
    <mergeCell ref="AC40:AD40"/>
    <mergeCell ref="AE40:AF40"/>
    <mergeCell ref="AG40:AI40"/>
    <mergeCell ref="AJ40:AL40"/>
    <mergeCell ref="AM40:AO40"/>
    <mergeCell ref="AG39:AI39"/>
    <mergeCell ref="AJ39:AL39"/>
    <mergeCell ref="AM39:AO39"/>
    <mergeCell ref="AP39:AQ39"/>
    <mergeCell ref="AR39:AT39"/>
    <mergeCell ref="N40:O40"/>
    <mergeCell ref="P40:Q40"/>
    <mergeCell ref="R40:T40"/>
    <mergeCell ref="U40:V40"/>
    <mergeCell ref="W40:Y40"/>
    <mergeCell ref="AP38:AQ38"/>
    <mergeCell ref="AR38:AT38"/>
    <mergeCell ref="N39:O39"/>
    <mergeCell ref="P39:Q39"/>
    <mergeCell ref="R39:T39"/>
    <mergeCell ref="U39:V39"/>
    <mergeCell ref="W39:Y39"/>
    <mergeCell ref="Z39:AB39"/>
    <mergeCell ref="AC39:AD39"/>
    <mergeCell ref="AE39:AF39"/>
    <mergeCell ref="Z38:AB38"/>
    <mergeCell ref="AC38:AD38"/>
    <mergeCell ref="AE38:AF38"/>
    <mergeCell ref="AG38:AI38"/>
    <mergeCell ref="AJ38:AL38"/>
    <mergeCell ref="AM38:AO38"/>
    <mergeCell ref="AG34:AI34"/>
    <mergeCell ref="AJ34:AL34"/>
    <mergeCell ref="AM34:AO34"/>
    <mergeCell ref="AP34:AQ34"/>
    <mergeCell ref="AR34:AT34"/>
    <mergeCell ref="N38:O38"/>
    <mergeCell ref="P38:Q38"/>
    <mergeCell ref="R38:T38"/>
    <mergeCell ref="U38:V38"/>
    <mergeCell ref="W38:Y38"/>
    <mergeCell ref="AP33:AQ33"/>
    <mergeCell ref="AR33:AT33"/>
    <mergeCell ref="A34:O34"/>
    <mergeCell ref="P34:Q34"/>
    <mergeCell ref="R34:T34"/>
    <mergeCell ref="U34:V34"/>
    <mergeCell ref="W34:Y34"/>
    <mergeCell ref="Z34:AB34"/>
    <mergeCell ref="AC34:AD34"/>
    <mergeCell ref="AE34:AF34"/>
    <mergeCell ref="Z33:AB33"/>
    <mergeCell ref="AC33:AD33"/>
    <mergeCell ref="AE33:AF33"/>
    <mergeCell ref="AG33:AI33"/>
    <mergeCell ref="AJ33:AL33"/>
    <mergeCell ref="AM33:AO33"/>
    <mergeCell ref="K33:M33"/>
    <mergeCell ref="N33:O33"/>
    <mergeCell ref="P33:Q33"/>
    <mergeCell ref="R33:T33"/>
    <mergeCell ref="U33:V33"/>
    <mergeCell ref="W33:Y33"/>
    <mergeCell ref="AE32:AF32"/>
    <mergeCell ref="AG32:AI32"/>
    <mergeCell ref="AJ32:AL32"/>
    <mergeCell ref="AM32:AO32"/>
    <mergeCell ref="AP32:AQ32"/>
    <mergeCell ref="AR32:AT32"/>
    <mergeCell ref="AP31:AQ31"/>
    <mergeCell ref="AR31:AT31"/>
    <mergeCell ref="K32:M32"/>
    <mergeCell ref="N32:O32"/>
    <mergeCell ref="P32:Q32"/>
    <mergeCell ref="R32:T32"/>
    <mergeCell ref="U32:V32"/>
    <mergeCell ref="W32:Y32"/>
    <mergeCell ref="Z32:AB32"/>
    <mergeCell ref="AC32:AD32"/>
    <mergeCell ref="Z31:AB31"/>
    <mergeCell ref="AC31:AD31"/>
    <mergeCell ref="AE31:AF31"/>
    <mergeCell ref="AG31:AI31"/>
    <mergeCell ref="AJ31:AL31"/>
    <mergeCell ref="AM31:AO31"/>
    <mergeCell ref="K31:M31"/>
    <mergeCell ref="N31:O31"/>
    <mergeCell ref="P31:Q31"/>
    <mergeCell ref="R31:T31"/>
    <mergeCell ref="U31:V31"/>
    <mergeCell ref="W31:Y31"/>
    <mergeCell ref="AE30:AF30"/>
    <mergeCell ref="AG30:AI30"/>
    <mergeCell ref="AJ30:AL30"/>
    <mergeCell ref="AM30:AO30"/>
    <mergeCell ref="AP30:AQ30"/>
    <mergeCell ref="AR30:AT30"/>
    <mergeCell ref="AP29:AQ29"/>
    <mergeCell ref="AR29:AT29"/>
    <mergeCell ref="K30:M30"/>
    <mergeCell ref="N30:O30"/>
    <mergeCell ref="P30:Q30"/>
    <mergeCell ref="R30:T30"/>
    <mergeCell ref="U30:V30"/>
    <mergeCell ref="W30:Y30"/>
    <mergeCell ref="Z30:AB30"/>
    <mergeCell ref="AC30:AD30"/>
    <mergeCell ref="Z29:AB29"/>
    <mergeCell ref="AC29:AD29"/>
    <mergeCell ref="AE29:AF29"/>
    <mergeCell ref="AG29:AI29"/>
    <mergeCell ref="AJ29:AL29"/>
    <mergeCell ref="AM29:AO29"/>
    <mergeCell ref="K29:M29"/>
    <mergeCell ref="N29:O29"/>
    <mergeCell ref="P29:Q29"/>
    <mergeCell ref="R29:T29"/>
    <mergeCell ref="U29:V29"/>
    <mergeCell ref="W29:Y29"/>
    <mergeCell ref="AE28:AF28"/>
    <mergeCell ref="AG28:AI28"/>
    <mergeCell ref="AJ28:AL28"/>
    <mergeCell ref="AM28:AO28"/>
    <mergeCell ref="AP28:AQ28"/>
    <mergeCell ref="AR28:AT28"/>
    <mergeCell ref="AP27:AQ27"/>
    <mergeCell ref="AR27:AT27"/>
    <mergeCell ref="K28:M28"/>
    <mergeCell ref="N28:O28"/>
    <mergeCell ref="P28:Q28"/>
    <mergeCell ref="R28:T28"/>
    <mergeCell ref="U28:V28"/>
    <mergeCell ref="W28:Y28"/>
    <mergeCell ref="Z28:AB28"/>
    <mergeCell ref="AC28:AD28"/>
    <mergeCell ref="Z27:AB27"/>
    <mergeCell ref="AC27:AD27"/>
    <mergeCell ref="AE27:AF27"/>
    <mergeCell ref="AG27:AI27"/>
    <mergeCell ref="AJ27:AL27"/>
    <mergeCell ref="AM27:AO27"/>
    <mergeCell ref="K27:M27"/>
    <mergeCell ref="N27:O27"/>
    <mergeCell ref="P27:Q27"/>
    <mergeCell ref="R27:T27"/>
    <mergeCell ref="U27:V27"/>
    <mergeCell ref="W27:Y27"/>
    <mergeCell ref="AE26:AF26"/>
    <mergeCell ref="AG26:AI26"/>
    <mergeCell ref="AJ26:AL26"/>
    <mergeCell ref="AM26:AO26"/>
    <mergeCell ref="AP26:AQ26"/>
    <mergeCell ref="AR26:AT26"/>
    <mergeCell ref="AP25:AQ25"/>
    <mergeCell ref="AR25:AT25"/>
    <mergeCell ref="K26:M26"/>
    <mergeCell ref="N26:O26"/>
    <mergeCell ref="P26:Q26"/>
    <mergeCell ref="R26:T26"/>
    <mergeCell ref="U26:V26"/>
    <mergeCell ref="W26:Y26"/>
    <mergeCell ref="Z26:AB26"/>
    <mergeCell ref="AC26:AD26"/>
    <mergeCell ref="Z25:AB25"/>
    <mergeCell ref="AC25:AD25"/>
    <mergeCell ref="AE25:AF25"/>
    <mergeCell ref="AG25:AI25"/>
    <mergeCell ref="AJ25:AL25"/>
    <mergeCell ref="AM25:AO25"/>
    <mergeCell ref="K25:M25"/>
    <mergeCell ref="N25:O25"/>
    <mergeCell ref="P25:Q25"/>
    <mergeCell ref="R25:T25"/>
    <mergeCell ref="U25:V25"/>
    <mergeCell ref="W25:Y25"/>
    <mergeCell ref="AE24:AF24"/>
    <mergeCell ref="AG24:AI24"/>
    <mergeCell ref="AJ24:AL24"/>
    <mergeCell ref="AM24:AO24"/>
    <mergeCell ref="AP24:AQ24"/>
    <mergeCell ref="AR24:AT24"/>
    <mergeCell ref="AP23:AQ23"/>
    <mergeCell ref="AR23:AT23"/>
    <mergeCell ref="K24:M24"/>
    <mergeCell ref="N24:O24"/>
    <mergeCell ref="P24:Q24"/>
    <mergeCell ref="R24:T24"/>
    <mergeCell ref="U24:V24"/>
    <mergeCell ref="W24:Y24"/>
    <mergeCell ref="Z24:AB24"/>
    <mergeCell ref="AC24:AD24"/>
    <mergeCell ref="Z23:AB23"/>
    <mergeCell ref="AC23:AD23"/>
    <mergeCell ref="AE23:AF23"/>
    <mergeCell ref="AG23:AI23"/>
    <mergeCell ref="AJ23:AL23"/>
    <mergeCell ref="AM23:AO23"/>
    <mergeCell ref="K23:M23"/>
    <mergeCell ref="N23:O23"/>
    <mergeCell ref="P23:Q23"/>
    <mergeCell ref="R23:T23"/>
    <mergeCell ref="U23:V23"/>
    <mergeCell ref="W23:Y23"/>
    <mergeCell ref="AE22:AF22"/>
    <mergeCell ref="AG22:AI22"/>
    <mergeCell ref="AJ22:AL22"/>
    <mergeCell ref="AM22:AO22"/>
    <mergeCell ref="AP22:AQ22"/>
    <mergeCell ref="AR22:AT22"/>
    <mergeCell ref="AP21:AQ21"/>
    <mergeCell ref="AR21:AT21"/>
    <mergeCell ref="K22:M22"/>
    <mergeCell ref="N22:O22"/>
    <mergeCell ref="P22:Q22"/>
    <mergeCell ref="R22:T22"/>
    <mergeCell ref="U22:V22"/>
    <mergeCell ref="W22:Y22"/>
    <mergeCell ref="Z22:AB22"/>
    <mergeCell ref="AC22:AD22"/>
    <mergeCell ref="Z21:AB21"/>
    <mergeCell ref="AC21:AD21"/>
    <mergeCell ref="AE21:AF21"/>
    <mergeCell ref="AG21:AI21"/>
    <mergeCell ref="AJ21:AL21"/>
    <mergeCell ref="AM21:AO21"/>
    <mergeCell ref="K21:M21"/>
    <mergeCell ref="N21:O21"/>
    <mergeCell ref="P21:Q21"/>
    <mergeCell ref="R21:T21"/>
    <mergeCell ref="U21:V21"/>
    <mergeCell ref="W21:Y21"/>
    <mergeCell ref="AE20:AF20"/>
    <mergeCell ref="AG20:AI20"/>
    <mergeCell ref="AJ20:AL20"/>
    <mergeCell ref="AM20:AO20"/>
    <mergeCell ref="AP20:AQ20"/>
    <mergeCell ref="AR20:AT20"/>
    <mergeCell ref="AP19:AQ19"/>
    <mergeCell ref="AR19:AT19"/>
    <mergeCell ref="K20:M20"/>
    <mergeCell ref="N20:O20"/>
    <mergeCell ref="P20:Q20"/>
    <mergeCell ref="R20:T20"/>
    <mergeCell ref="U20:V20"/>
    <mergeCell ref="W20:Y20"/>
    <mergeCell ref="Z20:AB20"/>
    <mergeCell ref="AC20:AD20"/>
    <mergeCell ref="Z19:AB19"/>
    <mergeCell ref="AC19:AD19"/>
    <mergeCell ref="AE19:AF19"/>
    <mergeCell ref="AG19:AI19"/>
    <mergeCell ref="AJ19:AL19"/>
    <mergeCell ref="AM19:AO19"/>
    <mergeCell ref="K19:M19"/>
    <mergeCell ref="N19:O19"/>
    <mergeCell ref="P19:Q19"/>
    <mergeCell ref="R19:T19"/>
    <mergeCell ref="U19:V19"/>
    <mergeCell ref="W19:Y19"/>
    <mergeCell ref="AE18:AF18"/>
    <mergeCell ref="AG18:AI18"/>
    <mergeCell ref="AJ18:AL18"/>
    <mergeCell ref="AM18:AO18"/>
    <mergeCell ref="AP18:AQ18"/>
    <mergeCell ref="AR18:AT18"/>
    <mergeCell ref="AP17:AQ17"/>
    <mergeCell ref="AR17:AT17"/>
    <mergeCell ref="K18:M18"/>
    <mergeCell ref="N18:O18"/>
    <mergeCell ref="P18:Q18"/>
    <mergeCell ref="R18:T18"/>
    <mergeCell ref="U18:V18"/>
    <mergeCell ref="W18:Y18"/>
    <mergeCell ref="Z18:AB18"/>
    <mergeCell ref="AC18:AD18"/>
    <mergeCell ref="Z17:AB17"/>
    <mergeCell ref="AC17:AD17"/>
    <mergeCell ref="AE17:AF17"/>
    <mergeCell ref="AG17:AI17"/>
    <mergeCell ref="AJ17:AL17"/>
    <mergeCell ref="AM17:AO17"/>
    <mergeCell ref="K17:M17"/>
    <mergeCell ref="N17:O17"/>
    <mergeCell ref="P17:Q17"/>
    <mergeCell ref="R17:T17"/>
    <mergeCell ref="U17:V17"/>
    <mergeCell ref="W17:Y17"/>
    <mergeCell ref="AE16:AF16"/>
    <mergeCell ref="AG16:AI16"/>
    <mergeCell ref="AJ16:AL16"/>
    <mergeCell ref="AM16:AO16"/>
    <mergeCell ref="AP16:AQ16"/>
    <mergeCell ref="AR16:AT16"/>
    <mergeCell ref="AP15:AQ15"/>
    <mergeCell ref="AR15:AT15"/>
    <mergeCell ref="K16:M16"/>
    <mergeCell ref="N16:O16"/>
    <mergeCell ref="P16:Q16"/>
    <mergeCell ref="R16:T16"/>
    <mergeCell ref="U16:V16"/>
    <mergeCell ref="W16:Y16"/>
    <mergeCell ref="Z16:AB16"/>
    <mergeCell ref="AC16:AD16"/>
    <mergeCell ref="Z15:AB15"/>
    <mergeCell ref="AC15:AD15"/>
    <mergeCell ref="AE15:AF15"/>
    <mergeCell ref="AG15:AI15"/>
    <mergeCell ref="AJ15:AL15"/>
    <mergeCell ref="AM15:AO15"/>
    <mergeCell ref="K15:M15"/>
    <mergeCell ref="N15:O15"/>
    <mergeCell ref="P15:Q15"/>
    <mergeCell ref="R15:T15"/>
    <mergeCell ref="U15:V15"/>
    <mergeCell ref="W15:Y15"/>
    <mergeCell ref="AE14:AF14"/>
    <mergeCell ref="AG14:AI14"/>
    <mergeCell ref="AJ14:AL14"/>
    <mergeCell ref="AM14:AO14"/>
    <mergeCell ref="AP14:AQ14"/>
    <mergeCell ref="AR14:AT14"/>
    <mergeCell ref="AP13:AQ13"/>
    <mergeCell ref="AR13:AT13"/>
    <mergeCell ref="K14:M14"/>
    <mergeCell ref="N14:O14"/>
    <mergeCell ref="P14:Q14"/>
    <mergeCell ref="R14:T14"/>
    <mergeCell ref="U14:V14"/>
    <mergeCell ref="W14:Y14"/>
    <mergeCell ref="Z14:AB14"/>
    <mergeCell ref="AC14:AD14"/>
    <mergeCell ref="Z13:AB13"/>
    <mergeCell ref="AC13:AD13"/>
    <mergeCell ref="AE13:AF13"/>
    <mergeCell ref="AG13:AI13"/>
    <mergeCell ref="AJ13:AL13"/>
    <mergeCell ref="AM13:AO13"/>
    <mergeCell ref="AJ12:AL12"/>
    <mergeCell ref="AM12:AO12"/>
    <mergeCell ref="AP12:AQ12"/>
    <mergeCell ref="AR12:AT12"/>
    <mergeCell ref="K13:M13"/>
    <mergeCell ref="N13:O13"/>
    <mergeCell ref="P13:Q13"/>
    <mergeCell ref="R13:T13"/>
    <mergeCell ref="U13:V13"/>
    <mergeCell ref="W13:Y13"/>
    <mergeCell ref="U12:V12"/>
    <mergeCell ref="W12:Y12"/>
    <mergeCell ref="Z12:AB12"/>
    <mergeCell ref="AC12:AD12"/>
    <mergeCell ref="AE12:AF12"/>
    <mergeCell ref="AG12:AI12"/>
    <mergeCell ref="E8:N8"/>
    <mergeCell ref="O8:T8"/>
    <mergeCell ref="K12:M12"/>
    <mergeCell ref="N12:O12"/>
    <mergeCell ref="P12:Q12"/>
    <mergeCell ref="R12:T12"/>
    <mergeCell ref="AN1:AT1"/>
    <mergeCell ref="Q4:T4"/>
    <mergeCell ref="AN4:AT4"/>
    <mergeCell ref="U5:X5"/>
    <mergeCell ref="D6:M6"/>
    <mergeCell ref="P6:T6"/>
  </mergeCells>
  <conditionalFormatting sqref="M1">
    <cfRule type="containsText" dxfId="0" priority="1" operator="containsText" text="Selecione">
      <formula>NOT(ISERROR(SEARCH("Selecione",M1)))</formula>
    </cfRule>
  </conditionalFormatting>
  <dataValidations count="1">
    <dataValidation allowBlank="1" showInputMessage="1" showErrorMessage="1" promptTitle="Atenção:" prompt="Considera-se Contato Comercial, a pessoa indicada para tratar assuntos relacionados à Proposta, tais como preços, impostos, etc." sqref="E8" xr:uid="{385F520B-DD88-4122-A4D0-F079754F8235}"/>
  </dataValidations>
  <pageMargins left="0.39370078740157483" right="0.39370078740157483" top="0.98425196850393704" bottom="0.59055118110236227" header="1.4960629921259843" footer="0.31496062992125984"/>
  <pageSetup paperSize="9" scale="34" fitToHeight="0" orientation="landscape" horizontalDpi="1200" verticalDpi="1200" r:id="rId1"/>
  <headerFooter>
    <oddHeader>&amp;R&amp;"Arial,Normal"&amp;10Página &amp;P de &amp;N</oddHeader>
    <oddFooter>&amp;L&amp;"Times,Normal"&amp;12AQ999 - rev. inicial - 06/10/2015&amp;R&amp;"Times,Normal"Pareceres Jurídicos 03673/10, 11297/08, 15292/10, 19515/13, 19803/13, 20194/13 e 20361/13._x000D_&amp;1#&amp;"Calibri"&amp;10&amp;K000000 Classificação: Público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52A7D50-0634-4470-BA37-6BF01B49A3A5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G124:H124</xm:sqref>
        </x14:dataValidation>
        <x14:dataValidation type="list" allowBlank="1" showInputMessage="1" showErrorMessage="1" xr:uid="{0292EC63-563F-4488-A5C7-B293C95F0C68}">
          <x14:formula1>
            <xm:f>'Base Dados'!$A$3:$A$16</xm:f>
          </x14:formula1>
          <xm:sqref>L124:R124</xm:sqref>
        </x14:dataValidation>
        <x14:dataValidation type="list" allowBlank="1" showInputMessage="1" xr:uid="{3BDB891F-31C7-408A-BD73-10A95D02865F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M1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FF820-1C3F-493B-88F1-0C3F6DBFA371}">
  <sheetPr>
    <tabColor rgb="FFFF0000"/>
    <pageSetUpPr fitToPage="1"/>
  </sheetPr>
  <dimension ref="A1:AU154"/>
  <sheetViews>
    <sheetView showGridLines="0" topLeftCell="B1" zoomScale="70" zoomScaleNormal="70" workbookViewId="0">
      <selection activeCell="AO123" sqref="AO123:AT123"/>
    </sheetView>
  </sheetViews>
  <sheetFormatPr defaultColWidth="0" defaultRowHeight="14.25" customHeight="1" zeroHeight="1" x14ac:dyDescent="0.2"/>
  <cols>
    <col min="1" max="1" width="4.42578125" style="1" customWidth="1"/>
    <col min="2" max="2" width="6.5703125" style="1" customWidth="1"/>
    <col min="3" max="3" width="6.85546875" style="1" customWidth="1"/>
    <col min="4" max="4" width="4.7109375" style="1" customWidth="1"/>
    <col min="5" max="5" width="12.7109375" style="1" customWidth="1"/>
    <col min="6" max="10" width="6.7109375" style="1" customWidth="1"/>
    <col min="11" max="13" width="10.7109375" style="1" customWidth="1"/>
    <col min="14" max="14" width="5.7109375" style="1" customWidth="1"/>
    <col min="15" max="15" width="4.7109375" style="1" customWidth="1"/>
    <col min="16" max="16" width="7.28515625" style="1" customWidth="1"/>
    <col min="17" max="17" width="5.28515625" style="1" customWidth="1"/>
    <col min="18" max="46" width="4.28515625" style="1" customWidth="1"/>
    <col min="47" max="47" width="4.7109375" style="1" customWidth="1"/>
    <col min="48" max="16384" width="4.7109375" style="1" hidden="1"/>
  </cols>
  <sheetData>
    <row r="1" spans="1:46" ht="38.25" customHeight="1" x14ac:dyDescent="0.25">
      <c r="A1" s="84" t="s">
        <v>0</v>
      </c>
      <c r="B1" s="61"/>
      <c r="C1" s="61"/>
      <c r="D1" s="61"/>
      <c r="E1" s="61"/>
      <c r="F1" s="61"/>
      <c r="G1" s="61"/>
      <c r="I1" s="61"/>
      <c r="J1" s="61"/>
      <c r="K1" s="61"/>
      <c r="L1"/>
      <c r="M1" s="62"/>
      <c r="O1" s="61"/>
      <c r="P1" s="31"/>
      <c r="Q1" s="32"/>
      <c r="S1" s="63"/>
      <c r="T1" s="63"/>
      <c r="U1" s="63"/>
      <c r="W1" s="63"/>
      <c r="X1" s="63"/>
      <c r="Y1"/>
      <c r="AA1" s="19"/>
      <c r="AB1" s="19"/>
      <c r="AN1" s="143" t="s">
        <v>1</v>
      </c>
      <c r="AO1" s="143"/>
      <c r="AP1" s="143"/>
      <c r="AQ1" s="143"/>
      <c r="AR1" s="143"/>
      <c r="AS1" s="143"/>
      <c r="AT1" s="143"/>
    </row>
    <row r="2" spans="1:46" ht="2.25" customHeight="1" thickBot="1" x14ac:dyDescent="0.25">
      <c r="A2" s="33"/>
      <c r="B2" s="34"/>
      <c r="C2" s="33"/>
      <c r="D2" s="33"/>
      <c r="E2" s="34"/>
      <c r="F2" s="34"/>
      <c r="G2" s="34"/>
      <c r="H2" s="6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3"/>
      <c r="W2" s="34"/>
      <c r="X2" s="33"/>
      <c r="Y2" s="33"/>
      <c r="Z2" s="34"/>
      <c r="AA2" s="34"/>
      <c r="AB2" s="34"/>
      <c r="AC2" s="6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</row>
    <row r="3" spans="1:46" ht="7.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  <c r="AL3" s="35"/>
      <c r="AM3" s="35"/>
      <c r="AN3" s="35"/>
      <c r="AO3" s="35"/>
      <c r="AP3" s="35"/>
      <c r="AQ3" s="35"/>
      <c r="AR3" s="35"/>
      <c r="AS3" s="36"/>
      <c r="AT3" s="36"/>
    </row>
    <row r="4" spans="1:46" ht="22.5" customHeight="1" x14ac:dyDescent="0.2">
      <c r="A4" s="43" t="s">
        <v>2</v>
      </c>
      <c r="C4" s="68"/>
      <c r="E4" s="37"/>
      <c r="F4" s="37"/>
      <c r="G4" s="37"/>
      <c r="H4" s="37"/>
      <c r="I4" s="37"/>
      <c r="P4" s="38" t="s">
        <v>3</v>
      </c>
      <c r="Q4" s="126" t="s">
        <v>4</v>
      </c>
      <c r="R4" s="126"/>
      <c r="S4" s="126"/>
      <c r="T4" s="126"/>
      <c r="AM4" s="38" t="s">
        <v>5</v>
      </c>
      <c r="AN4" s="128">
        <f>AR34+AR126</f>
        <v>0</v>
      </c>
      <c r="AO4" s="128"/>
      <c r="AP4" s="128"/>
      <c r="AQ4" s="128"/>
      <c r="AR4" s="128"/>
      <c r="AS4" s="128"/>
      <c r="AT4" s="128"/>
    </row>
    <row r="5" spans="1:46" ht="6.75" customHeight="1" x14ac:dyDescent="0.25">
      <c r="A5" s="40"/>
      <c r="B5" s="41"/>
      <c r="C5" s="41"/>
      <c r="D5" s="41"/>
      <c r="E5" s="41"/>
      <c r="F5" s="41"/>
      <c r="G5" s="41"/>
      <c r="H5" s="41"/>
      <c r="I5" s="41"/>
      <c r="J5" s="42"/>
      <c r="K5" s="42"/>
      <c r="L5" s="41"/>
      <c r="M5" s="41"/>
      <c r="N5" s="41"/>
      <c r="O5" s="42"/>
      <c r="P5" s="42"/>
      <c r="Q5" s="41"/>
      <c r="S5" s="39"/>
      <c r="T5" s="39"/>
      <c r="U5" s="127"/>
      <c r="V5" s="127"/>
      <c r="W5" s="127"/>
      <c r="X5" s="127"/>
      <c r="AD5" s="8"/>
      <c r="AE5" s="9"/>
    </row>
    <row r="6" spans="1:46" ht="18.75" customHeight="1" x14ac:dyDescent="0.25">
      <c r="A6" s="39" t="s">
        <v>6</v>
      </c>
      <c r="B6" s="65"/>
      <c r="C6" s="66"/>
      <c r="D6" s="101" t="s">
        <v>7</v>
      </c>
      <c r="E6" s="102"/>
      <c r="F6" s="102"/>
      <c r="G6" s="102"/>
      <c r="H6" s="102"/>
      <c r="I6" s="102"/>
      <c r="J6" s="102"/>
      <c r="K6" s="102"/>
      <c r="L6" s="102"/>
      <c r="M6" s="103"/>
      <c r="O6" s="38" t="s">
        <v>8</v>
      </c>
      <c r="P6" s="104"/>
      <c r="Q6" s="105"/>
      <c r="R6" s="105"/>
      <c r="S6" s="105"/>
      <c r="T6" s="106"/>
      <c r="Y6" s="73"/>
      <c r="Z6" s="73"/>
      <c r="AA6" s="43"/>
      <c r="AD6" s="10"/>
      <c r="AE6" s="6"/>
      <c r="AF6" s="54"/>
      <c r="AG6" s="55"/>
      <c r="AH6" s="55"/>
      <c r="AI6" s="55"/>
      <c r="AJ6" s="55"/>
      <c r="AK6" s="55"/>
      <c r="AL6" s="55"/>
      <c r="AN6" s="56"/>
    </row>
    <row r="7" spans="1:46" ht="3" customHeight="1" x14ac:dyDescent="0.25">
      <c r="A7" s="39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W7" s="57"/>
      <c r="X7" s="57"/>
      <c r="Y7" s="57"/>
      <c r="Z7" s="57"/>
      <c r="AA7" s="43"/>
      <c r="AD7" s="10"/>
      <c r="AE7" s="6"/>
      <c r="AF7" s="54"/>
      <c r="AG7" s="55"/>
      <c r="AH7" s="55"/>
      <c r="AI7" s="55"/>
      <c r="AJ7" s="55"/>
      <c r="AK7" s="55"/>
      <c r="AL7" s="55"/>
      <c r="AN7" s="56"/>
    </row>
    <row r="8" spans="1:46" ht="18.75" customHeight="1" x14ac:dyDescent="0.2">
      <c r="A8" s="67" t="s">
        <v>9</v>
      </c>
      <c r="E8" s="142" t="s">
        <v>10</v>
      </c>
      <c r="F8" s="142"/>
      <c r="G8" s="142"/>
      <c r="H8" s="142"/>
      <c r="I8" s="142"/>
      <c r="J8" s="142"/>
      <c r="K8" s="142"/>
      <c r="L8" s="142"/>
      <c r="M8" s="142"/>
      <c r="N8" s="142"/>
      <c r="O8" s="141" t="s">
        <v>11</v>
      </c>
      <c r="P8" s="141"/>
      <c r="Q8" s="141"/>
      <c r="R8" s="141"/>
      <c r="S8" s="141"/>
      <c r="T8" s="141"/>
      <c r="AA8" s="7"/>
      <c r="AE8" s="6"/>
    </row>
    <row r="9" spans="1:46" ht="12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P9" s="35"/>
      <c r="Q9" s="35"/>
      <c r="R9" s="35"/>
      <c r="W9" s="7"/>
      <c r="X9" s="7"/>
      <c r="Y9" s="7"/>
      <c r="Z9" s="7"/>
      <c r="AA9" s="7"/>
      <c r="AC9" s="11"/>
      <c r="AE9" s="6"/>
    </row>
    <row r="10" spans="1:46" s="3" customFormat="1" ht="15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4"/>
      <c r="N10" s="2"/>
      <c r="O10" s="4"/>
      <c r="P10" s="5"/>
      <c r="Q10" s="5"/>
      <c r="R10" s="5"/>
    </row>
    <row r="11" spans="1:46" ht="20.100000000000001" customHeight="1" x14ac:dyDescent="0.2">
      <c r="A11" s="69" t="s">
        <v>12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1"/>
    </row>
    <row r="12" spans="1:46" s="3" customFormat="1" ht="63.75" customHeight="1" x14ac:dyDescent="0.2">
      <c r="A12" s="14" t="s">
        <v>13</v>
      </c>
      <c r="B12" s="27" t="s">
        <v>14</v>
      </c>
      <c r="C12" s="14" t="s">
        <v>15</v>
      </c>
      <c r="D12" s="27" t="s">
        <v>16</v>
      </c>
      <c r="E12" s="27" t="s">
        <v>17</v>
      </c>
      <c r="F12" s="27" t="s">
        <v>18</v>
      </c>
      <c r="G12" s="27" t="s">
        <v>19</v>
      </c>
      <c r="H12" s="27" t="s">
        <v>20</v>
      </c>
      <c r="I12" s="27" t="s">
        <v>21</v>
      </c>
      <c r="J12" s="27" t="s">
        <v>22</v>
      </c>
      <c r="K12" s="99" t="s">
        <v>23</v>
      </c>
      <c r="L12" s="100"/>
      <c r="M12" s="113"/>
      <c r="N12" s="109" t="s">
        <v>24</v>
      </c>
      <c r="O12" s="109"/>
      <c r="P12" s="109" t="s">
        <v>25</v>
      </c>
      <c r="Q12" s="109"/>
      <c r="R12" s="109" t="s">
        <v>26</v>
      </c>
      <c r="S12" s="109"/>
      <c r="T12" s="109"/>
      <c r="U12" s="109" t="s">
        <v>27</v>
      </c>
      <c r="V12" s="109"/>
      <c r="W12" s="109" t="s">
        <v>28</v>
      </c>
      <c r="X12" s="109"/>
      <c r="Y12" s="109"/>
      <c r="Z12" s="109" t="s">
        <v>29</v>
      </c>
      <c r="AA12" s="109"/>
      <c r="AB12" s="109"/>
      <c r="AC12" s="109" t="s">
        <v>30</v>
      </c>
      <c r="AD12" s="109"/>
      <c r="AE12" s="99" t="s">
        <v>31</v>
      </c>
      <c r="AF12" s="100"/>
      <c r="AG12" s="109" t="s">
        <v>32</v>
      </c>
      <c r="AH12" s="109"/>
      <c r="AI12" s="109"/>
      <c r="AJ12" s="92" t="s">
        <v>33</v>
      </c>
      <c r="AK12" s="93"/>
      <c r="AL12" s="93"/>
      <c r="AM12" s="109" t="s">
        <v>34</v>
      </c>
      <c r="AN12" s="109"/>
      <c r="AO12" s="109"/>
      <c r="AP12" s="109" t="s">
        <v>35</v>
      </c>
      <c r="AQ12" s="109"/>
      <c r="AR12" s="109" t="s">
        <v>36</v>
      </c>
      <c r="AS12" s="109"/>
      <c r="AT12" s="109"/>
    </row>
    <row r="13" spans="1:46" s="3" customFormat="1" ht="12" customHeight="1" x14ac:dyDescent="0.2">
      <c r="A13" s="15">
        <v>1</v>
      </c>
      <c r="B13" s="16"/>
      <c r="C13" s="17"/>
      <c r="D13" s="15"/>
      <c r="E13" s="83"/>
      <c r="F13" s="28"/>
      <c r="G13" s="28"/>
      <c r="H13" s="28"/>
      <c r="I13" s="28"/>
      <c r="J13" s="28"/>
      <c r="K13" s="114" t="s">
        <v>37</v>
      </c>
      <c r="L13" s="115"/>
      <c r="M13" s="116"/>
      <c r="N13" s="129"/>
      <c r="O13" s="129"/>
      <c r="P13" s="130"/>
      <c r="Q13" s="130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97"/>
      <c r="AF13" s="98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108"/>
      <c r="AS13" s="108"/>
      <c r="AT13" s="108"/>
    </row>
    <row r="14" spans="1:46" s="3" customFormat="1" ht="12" x14ac:dyDescent="0.2">
      <c r="A14" s="15">
        <v>2</v>
      </c>
      <c r="B14" s="16"/>
      <c r="C14" s="17"/>
      <c r="D14" s="15"/>
      <c r="E14" s="83"/>
      <c r="F14" s="28"/>
      <c r="G14" s="28"/>
      <c r="H14" s="28"/>
      <c r="I14" s="28"/>
      <c r="J14" s="28"/>
      <c r="K14" s="114" t="s">
        <v>38</v>
      </c>
      <c r="L14" s="115"/>
      <c r="M14" s="116"/>
      <c r="N14" s="129"/>
      <c r="O14" s="129"/>
      <c r="P14" s="130"/>
      <c r="Q14" s="130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97"/>
      <c r="AF14" s="98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108"/>
      <c r="AS14" s="108"/>
      <c r="AT14" s="108"/>
    </row>
    <row r="15" spans="1:46" s="3" customFormat="1" ht="12" x14ac:dyDescent="0.2">
      <c r="A15" s="15">
        <v>3</v>
      </c>
      <c r="B15" s="16"/>
      <c r="C15" s="17"/>
      <c r="D15" s="15"/>
      <c r="E15" s="83"/>
      <c r="F15" s="28"/>
      <c r="G15" s="28"/>
      <c r="H15" s="28"/>
      <c r="I15" s="28"/>
      <c r="J15" s="28"/>
      <c r="K15" s="114" t="s">
        <v>39</v>
      </c>
      <c r="L15" s="115"/>
      <c r="M15" s="116"/>
      <c r="N15" s="129"/>
      <c r="O15" s="129"/>
      <c r="P15" s="130"/>
      <c r="Q15" s="130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97"/>
      <c r="AF15" s="98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108"/>
      <c r="AS15" s="108"/>
      <c r="AT15" s="108"/>
    </row>
    <row r="16" spans="1:46" s="3" customFormat="1" ht="12" x14ac:dyDescent="0.2">
      <c r="A16" s="15">
        <v>4</v>
      </c>
      <c r="B16" s="16"/>
      <c r="C16" s="17"/>
      <c r="D16" s="15"/>
      <c r="E16" s="81"/>
      <c r="F16" s="28"/>
      <c r="G16" s="28"/>
      <c r="H16" s="28"/>
      <c r="I16" s="28"/>
      <c r="J16" s="28"/>
      <c r="K16" s="114" t="s">
        <v>40</v>
      </c>
      <c r="L16" s="115"/>
      <c r="M16" s="116"/>
      <c r="N16" s="131"/>
      <c r="O16" s="132"/>
      <c r="P16" s="129"/>
      <c r="Q16" s="129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97"/>
      <c r="AF16" s="98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108"/>
      <c r="AS16" s="108"/>
      <c r="AT16" s="108"/>
    </row>
    <row r="17" spans="1:46" s="3" customFormat="1" ht="12" x14ac:dyDescent="0.2">
      <c r="A17" s="15">
        <v>5</v>
      </c>
      <c r="B17" s="16"/>
      <c r="C17" s="17"/>
      <c r="D17" s="15"/>
      <c r="E17" s="81"/>
      <c r="F17" s="28"/>
      <c r="G17" s="28"/>
      <c r="H17" s="28"/>
      <c r="I17" s="28"/>
      <c r="J17" s="28"/>
      <c r="K17" s="114" t="s">
        <v>41</v>
      </c>
      <c r="L17" s="115"/>
      <c r="M17" s="116"/>
      <c r="N17" s="131"/>
      <c r="O17" s="132"/>
      <c r="P17" s="129"/>
      <c r="Q17" s="129"/>
      <c r="R17" s="87" t="str">
        <f t="shared" ref="R17:R33" si="0">IF(ISBLANK(N17),"",C17*N17)</f>
        <v/>
      </c>
      <c r="S17" s="87"/>
      <c r="T17" s="87"/>
      <c r="U17" s="87" t="str">
        <f>IF(ISBLANK(N17),"",(R17+P17)*#REF!)</f>
        <v/>
      </c>
      <c r="V17" s="87"/>
      <c r="W17" s="87" t="str">
        <f>IF(ISBLANK(N17),"",IF(#REF!="SIM",0,(P17+R17+U17)*F17))</f>
        <v/>
      </c>
      <c r="X17" s="87"/>
      <c r="Y17" s="87"/>
      <c r="Z17" s="87" t="str">
        <f t="shared" ref="Z17:Z33" si="1">IF(ISBLANK(N17),"",(P17+R17+U17+W17)*G17)</f>
        <v/>
      </c>
      <c r="AA17" s="87"/>
      <c r="AB17" s="87"/>
      <c r="AC17" s="87" t="str">
        <f t="shared" ref="AC17:AC33" si="2">IF(ISBLANK(N17),"",H17*(P17+R17+U17))</f>
        <v/>
      </c>
      <c r="AD17" s="87"/>
      <c r="AE17" s="97" t="str">
        <f t="shared" ref="AE17:AE33" si="3">IF(ISBLANK(N17),"",I17*(P17+R17+U17))</f>
        <v/>
      </c>
      <c r="AF17" s="98"/>
      <c r="AG17" s="87" t="str">
        <f>IF(ISBLANK(N17),"",(SUM(R17:AE17,P17,#REF!,#REF!,#REF!,#REF!))/(1-J17)*J17)</f>
        <v/>
      </c>
      <c r="AH17" s="87"/>
      <c r="AI17" s="87"/>
      <c r="AJ17" s="87" t="str">
        <f>IF(ISBLANK(N17),"",((P17+R17)*(1+#REF!)*(1+#REF!)*(1+#REF!)*#REF!)+(#REF!*#REF!/#REF!))</f>
        <v/>
      </c>
      <c r="AK17" s="87"/>
      <c r="AL17" s="87"/>
      <c r="AM17" s="87" t="str">
        <f>IF(ISBLANK(N17),"",IF(#REF!="SIM",SUM(P17,R17:AG17)-AG17,SUM(P17,R17:AG17)))</f>
        <v/>
      </c>
      <c r="AN17" s="87"/>
      <c r="AO17" s="87"/>
      <c r="AP17" s="87" t="str">
        <f>IF(ISBLANK(N17),"",(AM17/($AM$34))*#REF!)</f>
        <v/>
      </c>
      <c r="AQ17" s="87"/>
      <c r="AR17" s="108" t="str">
        <f>IF(ISBLANK(N17),"",(AM17+AP17)*#REF!)</f>
        <v/>
      </c>
      <c r="AS17" s="108"/>
      <c r="AT17" s="108"/>
    </row>
    <row r="18" spans="1:46" s="3" customFormat="1" ht="12" x14ac:dyDescent="0.2">
      <c r="A18" s="15">
        <v>6</v>
      </c>
      <c r="B18" s="16"/>
      <c r="C18" s="17"/>
      <c r="D18" s="15"/>
      <c r="E18" s="81"/>
      <c r="F18" s="28"/>
      <c r="G18" s="28"/>
      <c r="H18" s="28"/>
      <c r="I18" s="28"/>
      <c r="J18" s="28"/>
      <c r="K18" s="94"/>
      <c r="L18" s="95"/>
      <c r="M18" s="96"/>
      <c r="N18" s="131"/>
      <c r="O18" s="132"/>
      <c r="P18" s="129"/>
      <c r="Q18" s="129"/>
      <c r="R18" s="87" t="str">
        <f t="shared" si="0"/>
        <v/>
      </c>
      <c r="S18" s="87"/>
      <c r="T18" s="87"/>
      <c r="U18" s="87" t="str">
        <f>IF(ISBLANK(N18),"",(R18+P18)*#REF!)</f>
        <v/>
      </c>
      <c r="V18" s="87"/>
      <c r="W18" s="87" t="str">
        <f>IF(ISBLANK(N18),"",IF(#REF!="SIM",0,(P18+R18+U18)*F18))</f>
        <v/>
      </c>
      <c r="X18" s="87"/>
      <c r="Y18" s="87"/>
      <c r="Z18" s="87" t="str">
        <f t="shared" si="1"/>
        <v/>
      </c>
      <c r="AA18" s="87"/>
      <c r="AB18" s="87"/>
      <c r="AC18" s="87" t="str">
        <f t="shared" si="2"/>
        <v/>
      </c>
      <c r="AD18" s="87"/>
      <c r="AE18" s="97" t="str">
        <f t="shared" si="3"/>
        <v/>
      </c>
      <c r="AF18" s="98"/>
      <c r="AG18" s="87" t="str">
        <f>IF(ISBLANK(N18),"",(SUM(R18:AE18,P18,#REF!,#REF!,#REF!,#REF!))/(1-J18)*J18)</f>
        <v/>
      </c>
      <c r="AH18" s="87"/>
      <c r="AI18" s="87"/>
      <c r="AJ18" s="87" t="str">
        <f>IF(ISBLANK(N18),"",((P18+R18)*(1+#REF!)*(1+#REF!)*(1+#REF!)*#REF!)+(#REF!*AE10/#REF!))</f>
        <v/>
      </c>
      <c r="AK18" s="87"/>
      <c r="AL18" s="87"/>
      <c r="AM18" s="87" t="str">
        <f>IF(ISBLANK(N18),"",IF(#REF!="SIM",SUM(P18,R18:AG18)-AG18,SUM(P18,R18:AG18)))</f>
        <v/>
      </c>
      <c r="AN18" s="87"/>
      <c r="AO18" s="87"/>
      <c r="AP18" s="87" t="str">
        <f>IF(ISBLANK(N18),"",(AM18/($AM$34))*#REF!)</f>
        <v/>
      </c>
      <c r="AQ18" s="87"/>
      <c r="AR18" s="108" t="str">
        <f>IF(ISBLANK(N18),"",(AM18+AP18)*#REF!)</f>
        <v/>
      </c>
      <c r="AS18" s="108"/>
      <c r="AT18" s="108"/>
    </row>
    <row r="19" spans="1:46" s="3" customFormat="1" ht="12" x14ac:dyDescent="0.2">
      <c r="A19" s="15">
        <v>7</v>
      </c>
      <c r="B19" s="16"/>
      <c r="C19" s="17"/>
      <c r="D19" s="15"/>
      <c r="E19" s="81"/>
      <c r="F19" s="28"/>
      <c r="G19" s="28"/>
      <c r="H19" s="28"/>
      <c r="I19" s="28"/>
      <c r="J19" s="28"/>
      <c r="K19" s="94"/>
      <c r="L19" s="95"/>
      <c r="M19" s="96"/>
      <c r="N19" s="131"/>
      <c r="O19" s="132"/>
      <c r="P19" s="129"/>
      <c r="Q19" s="129"/>
      <c r="R19" s="87" t="str">
        <f t="shared" si="0"/>
        <v/>
      </c>
      <c r="S19" s="87"/>
      <c r="T19" s="87"/>
      <c r="U19" s="87" t="str">
        <f>IF(ISBLANK(N19),"",(R19+P19)*#REF!)</f>
        <v/>
      </c>
      <c r="V19" s="87"/>
      <c r="W19" s="87" t="str">
        <f>IF(ISBLANK(N19),"",IF(#REF!="SIM",0,(P19+R19+U19)*F19))</f>
        <v/>
      </c>
      <c r="X19" s="87"/>
      <c r="Y19" s="87"/>
      <c r="Z19" s="87" t="str">
        <f t="shared" si="1"/>
        <v/>
      </c>
      <c r="AA19" s="87"/>
      <c r="AB19" s="87"/>
      <c r="AC19" s="87" t="str">
        <f t="shared" si="2"/>
        <v/>
      </c>
      <c r="AD19" s="87"/>
      <c r="AE19" s="97" t="str">
        <f t="shared" si="3"/>
        <v/>
      </c>
      <c r="AF19" s="98"/>
      <c r="AG19" s="87" t="str">
        <f>IF(ISBLANK(N19),"",(SUM(R19:AE19,P19,#REF!,#REF!,#REF!,#REF!))/(1-J19)*J19)</f>
        <v/>
      </c>
      <c r="AH19" s="87"/>
      <c r="AI19" s="87"/>
      <c r="AJ19" s="87" t="str">
        <f>IF(ISBLANK(N19),"",((P19+R19)*(1+#REF!)*(1+#REF!)*(1+#REF!)*#REF!)+(#REF!*AE11/#REF!))</f>
        <v/>
      </c>
      <c r="AK19" s="87"/>
      <c r="AL19" s="87"/>
      <c r="AM19" s="87" t="str">
        <f>IF(ISBLANK(N19),"",IF(#REF!="SIM",SUM(P19,R19:AG19)-AG19,SUM(P19,R19:AG19)))</f>
        <v/>
      </c>
      <c r="AN19" s="87"/>
      <c r="AO19" s="87"/>
      <c r="AP19" s="87" t="str">
        <f>IF(ISBLANK(N19),"",(AM19/($AM$34))*#REF!)</f>
        <v/>
      </c>
      <c r="AQ19" s="87"/>
      <c r="AR19" s="108" t="str">
        <f>IF(ISBLANK(N19),"",(AM19+AP19)*#REF!)</f>
        <v/>
      </c>
      <c r="AS19" s="108"/>
      <c r="AT19" s="108"/>
    </row>
    <row r="20" spans="1:46" s="3" customFormat="1" ht="12" x14ac:dyDescent="0.2">
      <c r="A20" s="15">
        <v>8</v>
      </c>
      <c r="B20" s="16"/>
      <c r="C20" s="17"/>
      <c r="D20" s="15"/>
      <c r="E20" s="81"/>
      <c r="F20" s="28"/>
      <c r="G20" s="28"/>
      <c r="H20" s="28"/>
      <c r="I20" s="28"/>
      <c r="J20" s="28"/>
      <c r="K20" s="94"/>
      <c r="L20" s="95"/>
      <c r="M20" s="96"/>
      <c r="N20" s="131"/>
      <c r="O20" s="132"/>
      <c r="P20" s="129"/>
      <c r="Q20" s="129"/>
      <c r="R20" s="87" t="str">
        <f t="shared" si="0"/>
        <v/>
      </c>
      <c r="S20" s="87"/>
      <c r="T20" s="87"/>
      <c r="U20" s="87" t="str">
        <f>IF(ISBLANK(N20),"",(R20+P20)*#REF!)</f>
        <v/>
      </c>
      <c r="V20" s="87"/>
      <c r="W20" s="87" t="str">
        <f>IF(ISBLANK(N20),"",IF(#REF!="SIM",0,(P20+R20+U20)*F20))</f>
        <v/>
      </c>
      <c r="X20" s="87"/>
      <c r="Y20" s="87"/>
      <c r="Z20" s="87" t="str">
        <f t="shared" si="1"/>
        <v/>
      </c>
      <c r="AA20" s="87"/>
      <c r="AB20" s="87"/>
      <c r="AC20" s="87" t="str">
        <f t="shared" si="2"/>
        <v/>
      </c>
      <c r="AD20" s="87"/>
      <c r="AE20" s="97" t="str">
        <f t="shared" si="3"/>
        <v/>
      </c>
      <c r="AF20" s="98"/>
      <c r="AG20" s="87" t="str">
        <f>IF(ISBLANK(N20),"",(SUM(R20:AE20,P20,#REF!,#REF!,#REF!,#REF!))/(1-J20)*J20)</f>
        <v/>
      </c>
      <c r="AH20" s="87"/>
      <c r="AI20" s="87"/>
      <c r="AJ20" s="87" t="str">
        <f>IF(ISBLANK(N20),"",((P20+R20)*(1+#REF!)*(1+#REF!)*(1+#REF!)*#REF!)+(#REF!*AE12/#REF!))</f>
        <v/>
      </c>
      <c r="AK20" s="87"/>
      <c r="AL20" s="87"/>
      <c r="AM20" s="87" t="str">
        <f>IF(ISBLANK(N20),"",IF(#REF!="SIM",SUM(P20,R20:AG20)-AG20,SUM(P20,R20:AG20)))</f>
        <v/>
      </c>
      <c r="AN20" s="87"/>
      <c r="AO20" s="87"/>
      <c r="AP20" s="87" t="str">
        <f>IF(ISBLANK(N20),"",(AM20/($AM$34))*#REF!)</f>
        <v/>
      </c>
      <c r="AQ20" s="87"/>
      <c r="AR20" s="108" t="str">
        <f>IF(ISBLANK(N20),"",(AM20+AP20)*#REF!)</f>
        <v/>
      </c>
      <c r="AS20" s="108"/>
      <c r="AT20" s="108"/>
    </row>
    <row r="21" spans="1:46" s="3" customFormat="1" ht="12" x14ac:dyDescent="0.2">
      <c r="A21" s="15">
        <v>9</v>
      </c>
      <c r="B21" s="16"/>
      <c r="C21" s="17"/>
      <c r="D21" s="15"/>
      <c r="E21" s="81"/>
      <c r="F21" s="28"/>
      <c r="G21" s="28"/>
      <c r="H21" s="28"/>
      <c r="I21" s="28"/>
      <c r="J21" s="28"/>
      <c r="K21" s="94"/>
      <c r="L21" s="95"/>
      <c r="M21" s="96"/>
      <c r="N21" s="131"/>
      <c r="O21" s="132"/>
      <c r="P21" s="129"/>
      <c r="Q21" s="129"/>
      <c r="R21" s="87" t="str">
        <f t="shared" si="0"/>
        <v/>
      </c>
      <c r="S21" s="87"/>
      <c r="T21" s="87"/>
      <c r="U21" s="87" t="str">
        <f>IF(ISBLANK(N21),"",(R21+P21)*#REF!)</f>
        <v/>
      </c>
      <c r="V21" s="87"/>
      <c r="W21" s="87" t="str">
        <f>IF(ISBLANK(N21),"",IF(#REF!="SIM",0,(P21+R21+U21)*F21))</f>
        <v/>
      </c>
      <c r="X21" s="87"/>
      <c r="Y21" s="87"/>
      <c r="Z21" s="87" t="str">
        <f t="shared" si="1"/>
        <v/>
      </c>
      <c r="AA21" s="87"/>
      <c r="AB21" s="87"/>
      <c r="AC21" s="87" t="str">
        <f t="shared" si="2"/>
        <v/>
      </c>
      <c r="AD21" s="87"/>
      <c r="AE21" s="97" t="str">
        <f t="shared" si="3"/>
        <v/>
      </c>
      <c r="AF21" s="98"/>
      <c r="AG21" s="87" t="str">
        <f>IF(ISBLANK(N21),"",(SUM(R21:AE21,P21,#REF!,#REF!,#REF!,#REF!))/(1-J21)*J21)</f>
        <v/>
      </c>
      <c r="AH21" s="87"/>
      <c r="AI21" s="87"/>
      <c r="AJ21" s="87" t="str">
        <f>IF(ISBLANK(N21),"",((P21+R21)*(1+#REF!)*(1+#REF!)*(1+#REF!)*#REF!)+(#REF!*AE13/#REF!))</f>
        <v/>
      </c>
      <c r="AK21" s="87"/>
      <c r="AL21" s="87"/>
      <c r="AM21" s="87" t="str">
        <f>IF(ISBLANK(N21),"",IF(#REF!="SIM",SUM(P21,R21:AG21)-AG21,SUM(P21,R21:AG21)))</f>
        <v/>
      </c>
      <c r="AN21" s="87"/>
      <c r="AO21" s="87"/>
      <c r="AP21" s="87" t="str">
        <f>IF(ISBLANK(N21),"",(AM21/($AM$34))*#REF!)</f>
        <v/>
      </c>
      <c r="AQ21" s="87"/>
      <c r="AR21" s="108" t="str">
        <f>IF(ISBLANK(N21),"",(AM21+AP21)*#REF!)</f>
        <v/>
      </c>
      <c r="AS21" s="108"/>
      <c r="AT21" s="108"/>
    </row>
    <row r="22" spans="1:46" s="3" customFormat="1" ht="12" x14ac:dyDescent="0.2">
      <c r="A22" s="15">
        <v>10</v>
      </c>
      <c r="B22" s="16"/>
      <c r="C22" s="17"/>
      <c r="D22" s="15"/>
      <c r="E22" s="81"/>
      <c r="F22" s="28"/>
      <c r="G22" s="28"/>
      <c r="H22" s="28"/>
      <c r="I22" s="28"/>
      <c r="J22" s="28"/>
      <c r="K22" s="94"/>
      <c r="L22" s="95"/>
      <c r="M22" s="96"/>
      <c r="N22" s="131"/>
      <c r="O22" s="132"/>
      <c r="P22" s="129"/>
      <c r="Q22" s="129"/>
      <c r="R22" s="87" t="str">
        <f t="shared" si="0"/>
        <v/>
      </c>
      <c r="S22" s="87"/>
      <c r="T22" s="87"/>
      <c r="U22" s="87" t="str">
        <f>IF(ISBLANK(N22),"",(R22+P22)*#REF!)</f>
        <v/>
      </c>
      <c r="V22" s="87"/>
      <c r="W22" s="87" t="str">
        <f>IF(ISBLANK(N22),"",IF(#REF!="SIM",0,(P22+R22+U22)*F22))</f>
        <v/>
      </c>
      <c r="X22" s="87"/>
      <c r="Y22" s="87"/>
      <c r="Z22" s="87" t="str">
        <f t="shared" si="1"/>
        <v/>
      </c>
      <c r="AA22" s="87"/>
      <c r="AB22" s="87"/>
      <c r="AC22" s="87" t="str">
        <f t="shared" si="2"/>
        <v/>
      </c>
      <c r="AD22" s="87"/>
      <c r="AE22" s="97" t="str">
        <f t="shared" si="3"/>
        <v/>
      </c>
      <c r="AF22" s="98"/>
      <c r="AG22" s="87" t="str">
        <f>IF(ISBLANK(N22),"",(SUM(R22:AE22,P22,#REF!,#REF!,#REF!,#REF!))/(1-J22)*J22)</f>
        <v/>
      </c>
      <c r="AH22" s="87"/>
      <c r="AI22" s="87"/>
      <c r="AJ22" s="87" t="str">
        <f>IF(ISBLANK(N22),"",((P22+R22)*(1+#REF!)*(1+#REF!)*(1+#REF!)*#REF!)+(#REF!*AE14/#REF!))</f>
        <v/>
      </c>
      <c r="AK22" s="87"/>
      <c r="AL22" s="87"/>
      <c r="AM22" s="87" t="str">
        <f>IF(ISBLANK(N22),"",IF(#REF!="SIM",SUM(P22,R22:AG22)-AG22,SUM(P22,R22:AG22)))</f>
        <v/>
      </c>
      <c r="AN22" s="87"/>
      <c r="AO22" s="87"/>
      <c r="AP22" s="87" t="str">
        <f>IF(ISBLANK(N22),"",(AM22/($AM$34))*#REF!)</f>
        <v/>
      </c>
      <c r="AQ22" s="87"/>
      <c r="AR22" s="108" t="str">
        <f>IF(ISBLANK(N22),"",(AM22+AP22)*#REF!)</f>
        <v/>
      </c>
      <c r="AS22" s="108"/>
      <c r="AT22" s="108"/>
    </row>
    <row r="23" spans="1:46" s="3" customFormat="1" ht="12" x14ac:dyDescent="0.2">
      <c r="A23" s="15">
        <v>11</v>
      </c>
      <c r="B23" s="16"/>
      <c r="C23" s="17"/>
      <c r="D23" s="15"/>
      <c r="E23" s="81"/>
      <c r="F23" s="28"/>
      <c r="G23" s="28"/>
      <c r="H23" s="28"/>
      <c r="I23" s="28"/>
      <c r="J23" s="28"/>
      <c r="K23" s="94"/>
      <c r="L23" s="95"/>
      <c r="M23" s="96"/>
      <c r="N23" s="131"/>
      <c r="O23" s="132"/>
      <c r="P23" s="129"/>
      <c r="Q23" s="129"/>
      <c r="R23" s="87" t="str">
        <f t="shared" si="0"/>
        <v/>
      </c>
      <c r="S23" s="87"/>
      <c r="T23" s="87"/>
      <c r="U23" s="87" t="str">
        <f>IF(ISBLANK(N23),"",(R23+P23)*#REF!)</f>
        <v/>
      </c>
      <c r="V23" s="87"/>
      <c r="W23" s="87" t="str">
        <f>IF(ISBLANK(N23),"",IF(#REF!="SIM",0,(P23+R23+U23)*F23))</f>
        <v/>
      </c>
      <c r="X23" s="87"/>
      <c r="Y23" s="87"/>
      <c r="Z23" s="87" t="str">
        <f t="shared" si="1"/>
        <v/>
      </c>
      <c r="AA23" s="87"/>
      <c r="AB23" s="87"/>
      <c r="AC23" s="87" t="str">
        <f t="shared" si="2"/>
        <v/>
      </c>
      <c r="AD23" s="87"/>
      <c r="AE23" s="97" t="str">
        <f t="shared" si="3"/>
        <v/>
      </c>
      <c r="AF23" s="98"/>
      <c r="AG23" s="87" t="str">
        <f>IF(ISBLANK(N23),"",(SUM(R23:AE23,P23,#REF!,#REF!,#REF!,#REF!))/(1-J23)*J23)</f>
        <v/>
      </c>
      <c r="AH23" s="87"/>
      <c r="AI23" s="87"/>
      <c r="AJ23" s="87" t="str">
        <f>IF(ISBLANK(N23),"",((P23+R23)*(1+#REF!)*(1+#REF!)*(1+#REF!)*#REF!)+(#REF!*AE15/#REF!))</f>
        <v/>
      </c>
      <c r="AK23" s="87"/>
      <c r="AL23" s="87"/>
      <c r="AM23" s="87" t="str">
        <f>IF(ISBLANK(N23),"",IF(#REF!="SIM",SUM(P23,R23:AG23)-AG23,SUM(P23,R23:AG23)))</f>
        <v/>
      </c>
      <c r="AN23" s="87"/>
      <c r="AO23" s="87"/>
      <c r="AP23" s="87" t="str">
        <f>IF(ISBLANK(N23),"",(AM23/($AM$34))*#REF!)</f>
        <v/>
      </c>
      <c r="AQ23" s="87"/>
      <c r="AR23" s="108" t="str">
        <f>IF(ISBLANK(N23),"",(AM23+AP23)*#REF!)</f>
        <v/>
      </c>
      <c r="AS23" s="108"/>
      <c r="AT23" s="108"/>
    </row>
    <row r="24" spans="1:46" s="3" customFormat="1" ht="12" x14ac:dyDescent="0.2">
      <c r="A24" s="15">
        <v>12</v>
      </c>
      <c r="B24" s="16"/>
      <c r="C24" s="17"/>
      <c r="D24" s="15"/>
      <c r="E24" s="81"/>
      <c r="F24" s="28"/>
      <c r="G24" s="28"/>
      <c r="H24" s="28"/>
      <c r="I24" s="28"/>
      <c r="J24" s="28"/>
      <c r="K24" s="94"/>
      <c r="L24" s="95"/>
      <c r="M24" s="96"/>
      <c r="N24" s="131"/>
      <c r="O24" s="132"/>
      <c r="P24" s="129"/>
      <c r="Q24" s="129"/>
      <c r="R24" s="87" t="str">
        <f t="shared" si="0"/>
        <v/>
      </c>
      <c r="S24" s="87"/>
      <c r="T24" s="87"/>
      <c r="U24" s="87" t="str">
        <f>IF(ISBLANK(N24),"",(R24+P24)*#REF!)</f>
        <v/>
      </c>
      <c r="V24" s="87"/>
      <c r="W24" s="87" t="str">
        <f>IF(ISBLANK(N24),"",IF(#REF!="SIM",0,(P24+R24+U24)*F24))</f>
        <v/>
      </c>
      <c r="X24" s="87"/>
      <c r="Y24" s="87"/>
      <c r="Z24" s="87" t="str">
        <f t="shared" si="1"/>
        <v/>
      </c>
      <c r="AA24" s="87"/>
      <c r="AB24" s="87"/>
      <c r="AC24" s="87" t="str">
        <f t="shared" si="2"/>
        <v/>
      </c>
      <c r="AD24" s="87"/>
      <c r="AE24" s="97" t="str">
        <f t="shared" si="3"/>
        <v/>
      </c>
      <c r="AF24" s="98"/>
      <c r="AG24" s="87" t="str">
        <f>IF(ISBLANK(N24),"",(SUM(R24:AE24,P24,#REF!,#REF!,#REF!,#REF!))/(1-J24)*J24)</f>
        <v/>
      </c>
      <c r="AH24" s="87"/>
      <c r="AI24" s="87"/>
      <c r="AJ24" s="87" t="str">
        <f>IF(ISBLANK(N24),"",((P24+R24)*(1+#REF!)*(1+#REF!)*(1+#REF!)*#REF!)+(#REF!*AE16/#REF!))</f>
        <v/>
      </c>
      <c r="AK24" s="87"/>
      <c r="AL24" s="87"/>
      <c r="AM24" s="87" t="str">
        <f>IF(ISBLANK(N24),"",IF(#REF!="SIM",SUM(P24,R24:AG24)-AG24,SUM(P24,R24:AG24)))</f>
        <v/>
      </c>
      <c r="AN24" s="87"/>
      <c r="AO24" s="87"/>
      <c r="AP24" s="87" t="str">
        <f>IF(ISBLANK(N24),"",(AM24/($AM$34))*#REF!)</f>
        <v/>
      </c>
      <c r="AQ24" s="87"/>
      <c r="AR24" s="108" t="str">
        <f>IF(ISBLANK(N24),"",(AM24+AP24)*#REF!)</f>
        <v/>
      </c>
      <c r="AS24" s="108"/>
      <c r="AT24" s="108"/>
    </row>
    <row r="25" spans="1:46" s="3" customFormat="1" ht="12" x14ac:dyDescent="0.2">
      <c r="A25" s="15">
        <v>13</v>
      </c>
      <c r="B25" s="16"/>
      <c r="C25" s="17"/>
      <c r="D25" s="15"/>
      <c r="E25" s="81"/>
      <c r="F25" s="28"/>
      <c r="G25" s="28"/>
      <c r="H25" s="28"/>
      <c r="I25" s="28"/>
      <c r="J25" s="28"/>
      <c r="K25" s="94"/>
      <c r="L25" s="95"/>
      <c r="M25" s="96"/>
      <c r="N25" s="131"/>
      <c r="O25" s="132"/>
      <c r="P25" s="129"/>
      <c r="Q25" s="129"/>
      <c r="R25" s="87" t="str">
        <f t="shared" si="0"/>
        <v/>
      </c>
      <c r="S25" s="87"/>
      <c r="T25" s="87"/>
      <c r="U25" s="87" t="str">
        <f>IF(ISBLANK(N25),"",(R25+P25)*#REF!)</f>
        <v/>
      </c>
      <c r="V25" s="87"/>
      <c r="W25" s="87" t="str">
        <f>IF(ISBLANK(N25),"",IF(#REF!="SIM",0,(P25+R25+U25)*F25))</f>
        <v/>
      </c>
      <c r="X25" s="87"/>
      <c r="Y25" s="87"/>
      <c r="Z25" s="87" t="str">
        <f t="shared" si="1"/>
        <v/>
      </c>
      <c r="AA25" s="87"/>
      <c r="AB25" s="87"/>
      <c r="AC25" s="87" t="str">
        <f t="shared" si="2"/>
        <v/>
      </c>
      <c r="AD25" s="87"/>
      <c r="AE25" s="97" t="str">
        <f t="shared" si="3"/>
        <v/>
      </c>
      <c r="AF25" s="98"/>
      <c r="AG25" s="87" t="str">
        <f>IF(ISBLANK(N25),"",(SUM(R25:AE25,P25,#REF!,#REF!,#REF!,#REF!))/(1-J25)*J25)</f>
        <v/>
      </c>
      <c r="AH25" s="87"/>
      <c r="AI25" s="87"/>
      <c r="AJ25" s="87" t="str">
        <f>IF(ISBLANK(N25),"",((P25+R25)*(1+#REF!)*(1+#REF!)*(1+#REF!)*#REF!)+(#REF!*AE17/#REF!))</f>
        <v/>
      </c>
      <c r="AK25" s="87"/>
      <c r="AL25" s="87"/>
      <c r="AM25" s="87" t="str">
        <f>IF(ISBLANK(N25),"",IF(#REF!="SIM",SUM(P25,R25:AG25)-AG25,SUM(P25,R25:AG25)))</f>
        <v/>
      </c>
      <c r="AN25" s="87"/>
      <c r="AO25" s="87"/>
      <c r="AP25" s="87" t="str">
        <f>IF(ISBLANK(N25),"",(AM25/($AM$34))*#REF!)</f>
        <v/>
      </c>
      <c r="AQ25" s="87"/>
      <c r="AR25" s="108" t="str">
        <f>IF(ISBLANK(N25),"",(AM25+AP25)*#REF!)</f>
        <v/>
      </c>
      <c r="AS25" s="108"/>
      <c r="AT25" s="108"/>
    </row>
    <row r="26" spans="1:46" s="3" customFormat="1" ht="12" x14ac:dyDescent="0.2">
      <c r="A26" s="15">
        <v>14</v>
      </c>
      <c r="B26" s="16"/>
      <c r="C26" s="17"/>
      <c r="D26" s="15"/>
      <c r="E26" s="81"/>
      <c r="F26" s="28"/>
      <c r="G26" s="28"/>
      <c r="H26" s="28"/>
      <c r="I26" s="28"/>
      <c r="J26" s="28"/>
      <c r="K26" s="94"/>
      <c r="L26" s="95"/>
      <c r="M26" s="96"/>
      <c r="N26" s="131"/>
      <c r="O26" s="132"/>
      <c r="P26" s="129"/>
      <c r="Q26" s="129"/>
      <c r="R26" s="87" t="str">
        <f t="shared" si="0"/>
        <v/>
      </c>
      <c r="S26" s="87"/>
      <c r="T26" s="87"/>
      <c r="U26" s="87" t="str">
        <f>IF(ISBLANK(N26),"",(R26+P26)*#REF!)</f>
        <v/>
      </c>
      <c r="V26" s="87"/>
      <c r="W26" s="87" t="str">
        <f>IF(ISBLANK(N26),"",IF(#REF!="SIM",0,(P26+R26+U26)*F26))</f>
        <v/>
      </c>
      <c r="X26" s="87"/>
      <c r="Y26" s="87"/>
      <c r="Z26" s="87" t="str">
        <f t="shared" si="1"/>
        <v/>
      </c>
      <c r="AA26" s="87"/>
      <c r="AB26" s="87"/>
      <c r="AC26" s="87" t="str">
        <f t="shared" si="2"/>
        <v/>
      </c>
      <c r="AD26" s="87"/>
      <c r="AE26" s="97" t="str">
        <f t="shared" si="3"/>
        <v/>
      </c>
      <c r="AF26" s="98"/>
      <c r="AG26" s="87" t="str">
        <f>IF(ISBLANK(N26),"",(SUM(R26:AE26,P26,#REF!,#REF!,#REF!,#REF!))/(1-J26)*J26)</f>
        <v/>
      </c>
      <c r="AH26" s="87"/>
      <c r="AI26" s="87"/>
      <c r="AJ26" s="87" t="str">
        <f>IF(ISBLANK(N26),"",((P26+R26)*(1+#REF!)*(1+#REF!)*(1+#REF!)*#REF!)+(#REF!*AE18/#REF!))</f>
        <v/>
      </c>
      <c r="AK26" s="87"/>
      <c r="AL26" s="87"/>
      <c r="AM26" s="87" t="str">
        <f>IF(ISBLANK(N26),"",IF(#REF!="SIM",SUM(P26,R26:AG26)-AG26,SUM(P26,R26:AG26)))</f>
        <v/>
      </c>
      <c r="AN26" s="87"/>
      <c r="AO26" s="87"/>
      <c r="AP26" s="87" t="str">
        <f>IF(ISBLANK(N26),"",(AM26/($AM$34))*#REF!)</f>
        <v/>
      </c>
      <c r="AQ26" s="87"/>
      <c r="AR26" s="108" t="str">
        <f>IF(ISBLANK(N26),"",(AM26+AP26)*#REF!)</f>
        <v/>
      </c>
      <c r="AS26" s="108"/>
      <c r="AT26" s="108"/>
    </row>
    <row r="27" spans="1:46" s="3" customFormat="1" ht="12" x14ac:dyDescent="0.2">
      <c r="A27" s="15">
        <v>15</v>
      </c>
      <c r="B27" s="16"/>
      <c r="C27" s="17"/>
      <c r="D27" s="15"/>
      <c r="E27" s="81"/>
      <c r="F27" s="28"/>
      <c r="G27" s="28"/>
      <c r="H27" s="28"/>
      <c r="I27" s="28"/>
      <c r="J27" s="28"/>
      <c r="K27" s="94"/>
      <c r="L27" s="95"/>
      <c r="M27" s="96"/>
      <c r="N27" s="131"/>
      <c r="O27" s="132"/>
      <c r="P27" s="129"/>
      <c r="Q27" s="129"/>
      <c r="R27" s="87" t="str">
        <f t="shared" si="0"/>
        <v/>
      </c>
      <c r="S27" s="87"/>
      <c r="T27" s="87"/>
      <c r="U27" s="87" t="str">
        <f>IF(ISBLANK(N27),"",(R27+P27)*#REF!)</f>
        <v/>
      </c>
      <c r="V27" s="87"/>
      <c r="W27" s="87" t="str">
        <f>IF(ISBLANK(N27),"",IF(#REF!="SIM",0,(P27+R27+U27)*F27))</f>
        <v/>
      </c>
      <c r="X27" s="87"/>
      <c r="Y27" s="87"/>
      <c r="Z27" s="87" t="str">
        <f t="shared" si="1"/>
        <v/>
      </c>
      <c r="AA27" s="87"/>
      <c r="AB27" s="87"/>
      <c r="AC27" s="87" t="str">
        <f t="shared" si="2"/>
        <v/>
      </c>
      <c r="AD27" s="87"/>
      <c r="AE27" s="97" t="str">
        <f t="shared" si="3"/>
        <v/>
      </c>
      <c r="AF27" s="98"/>
      <c r="AG27" s="87" t="str">
        <f>IF(ISBLANK(N27),"",(SUM(R27:AE27,P27,#REF!,#REF!,#REF!,#REF!))/(1-J27)*J27)</f>
        <v/>
      </c>
      <c r="AH27" s="87"/>
      <c r="AI27" s="87"/>
      <c r="AJ27" s="87" t="str">
        <f>IF(ISBLANK(N27),"",((P27+R27)*(1+#REF!)*(1+#REF!)*(1+#REF!)*#REF!)+(#REF!*AE19/#REF!))</f>
        <v/>
      </c>
      <c r="AK27" s="87"/>
      <c r="AL27" s="87"/>
      <c r="AM27" s="87" t="str">
        <f>IF(ISBLANK(N27),"",IF(#REF!="SIM",SUM(P27,R27:AG27)-AG27,SUM(P27,R27:AG27)))</f>
        <v/>
      </c>
      <c r="AN27" s="87"/>
      <c r="AO27" s="87"/>
      <c r="AP27" s="87" t="str">
        <f>IF(ISBLANK(N27),"",(AM27/($AM$34))*#REF!)</f>
        <v/>
      </c>
      <c r="AQ27" s="87"/>
      <c r="AR27" s="108" t="str">
        <f>IF(ISBLANK(N27),"",(AM27+AP27)*#REF!)</f>
        <v/>
      </c>
      <c r="AS27" s="108"/>
      <c r="AT27" s="108"/>
    </row>
    <row r="28" spans="1:46" s="3" customFormat="1" ht="12" x14ac:dyDescent="0.2">
      <c r="A28" s="15">
        <v>16</v>
      </c>
      <c r="B28" s="16"/>
      <c r="C28" s="17"/>
      <c r="D28" s="15"/>
      <c r="E28" s="81"/>
      <c r="F28" s="28"/>
      <c r="G28" s="28"/>
      <c r="H28" s="28"/>
      <c r="I28" s="28"/>
      <c r="J28" s="28"/>
      <c r="K28" s="94"/>
      <c r="L28" s="95"/>
      <c r="M28" s="96"/>
      <c r="N28" s="131"/>
      <c r="O28" s="132"/>
      <c r="P28" s="129"/>
      <c r="Q28" s="129"/>
      <c r="R28" s="87" t="str">
        <f t="shared" si="0"/>
        <v/>
      </c>
      <c r="S28" s="87"/>
      <c r="T28" s="87"/>
      <c r="U28" s="87" t="str">
        <f>IF(ISBLANK(N28),"",(R28+P28)*#REF!)</f>
        <v/>
      </c>
      <c r="V28" s="87"/>
      <c r="W28" s="87" t="str">
        <f>IF(ISBLANK(N28),"",IF(#REF!="SIM",0,(P28+R28+U28)*F28))</f>
        <v/>
      </c>
      <c r="X28" s="87"/>
      <c r="Y28" s="87"/>
      <c r="Z28" s="87" t="str">
        <f t="shared" si="1"/>
        <v/>
      </c>
      <c r="AA28" s="87"/>
      <c r="AB28" s="87"/>
      <c r="AC28" s="87" t="str">
        <f t="shared" si="2"/>
        <v/>
      </c>
      <c r="AD28" s="87"/>
      <c r="AE28" s="97" t="str">
        <f t="shared" si="3"/>
        <v/>
      </c>
      <c r="AF28" s="98"/>
      <c r="AG28" s="87" t="str">
        <f>IF(ISBLANK(N28),"",(SUM(R28:AE28,P28,#REF!,#REF!,#REF!,#REF!))/(1-J28)*J28)</f>
        <v/>
      </c>
      <c r="AH28" s="87"/>
      <c r="AI28" s="87"/>
      <c r="AJ28" s="87" t="str">
        <f>IF(ISBLANK(N28),"",((P28+R28)*(1+#REF!)*(1+#REF!)*(1+#REF!)*#REF!)+(#REF!*AE20/#REF!))</f>
        <v/>
      </c>
      <c r="AK28" s="87"/>
      <c r="AL28" s="87"/>
      <c r="AM28" s="87" t="str">
        <f>IF(ISBLANK(N28),"",IF(#REF!="SIM",SUM(P28,R28:AG28)-AG28,SUM(P28,R28:AG28)))</f>
        <v/>
      </c>
      <c r="AN28" s="87"/>
      <c r="AO28" s="87"/>
      <c r="AP28" s="87" t="str">
        <f>IF(ISBLANK(N28),"",(AM28/($AM$34))*#REF!)</f>
        <v/>
      </c>
      <c r="AQ28" s="87"/>
      <c r="AR28" s="108" t="str">
        <f>IF(ISBLANK(N28),"",(AM28+AP28)*#REF!)</f>
        <v/>
      </c>
      <c r="AS28" s="108"/>
      <c r="AT28" s="108"/>
    </row>
    <row r="29" spans="1:46" s="3" customFormat="1" ht="12" x14ac:dyDescent="0.2">
      <c r="A29" s="15">
        <v>17</v>
      </c>
      <c r="B29" s="16"/>
      <c r="C29" s="17"/>
      <c r="D29" s="15"/>
      <c r="E29" s="81"/>
      <c r="F29" s="28"/>
      <c r="G29" s="28"/>
      <c r="H29" s="28"/>
      <c r="I29" s="28"/>
      <c r="J29" s="28"/>
      <c r="K29" s="94"/>
      <c r="L29" s="95"/>
      <c r="M29" s="96"/>
      <c r="N29" s="131"/>
      <c r="O29" s="132"/>
      <c r="P29" s="129"/>
      <c r="Q29" s="129"/>
      <c r="R29" s="87" t="str">
        <f t="shared" si="0"/>
        <v/>
      </c>
      <c r="S29" s="87"/>
      <c r="T29" s="87"/>
      <c r="U29" s="87" t="str">
        <f>IF(ISBLANK(N29),"",(R29+P29)*#REF!)</f>
        <v/>
      </c>
      <c r="V29" s="87"/>
      <c r="W29" s="87" t="str">
        <f>IF(ISBLANK(N29),"",IF(#REF!="SIM",0,(P29+R29+U29)*F29))</f>
        <v/>
      </c>
      <c r="X29" s="87"/>
      <c r="Y29" s="87"/>
      <c r="Z29" s="87" t="str">
        <f t="shared" si="1"/>
        <v/>
      </c>
      <c r="AA29" s="87"/>
      <c r="AB29" s="87"/>
      <c r="AC29" s="87" t="str">
        <f t="shared" si="2"/>
        <v/>
      </c>
      <c r="AD29" s="87"/>
      <c r="AE29" s="97" t="str">
        <f t="shared" si="3"/>
        <v/>
      </c>
      <c r="AF29" s="98"/>
      <c r="AG29" s="87" t="str">
        <f>IF(ISBLANK(N29),"",(SUM(R29:AE29,P29,#REF!,#REF!,#REF!,#REF!))/(1-J29)*J29)</f>
        <v/>
      </c>
      <c r="AH29" s="87"/>
      <c r="AI29" s="87"/>
      <c r="AJ29" s="87" t="str">
        <f>IF(ISBLANK(N29),"",((P29+R29)*(1+#REF!)*(1+#REF!)*(1+#REF!)*#REF!)+(#REF!*AE21/#REF!))</f>
        <v/>
      </c>
      <c r="AK29" s="87"/>
      <c r="AL29" s="87"/>
      <c r="AM29" s="87" t="str">
        <f>IF(ISBLANK(N29),"",IF(#REF!="SIM",SUM(P29,R29:AG29)-AG29,SUM(P29,R29:AG29)))</f>
        <v/>
      </c>
      <c r="AN29" s="87"/>
      <c r="AO29" s="87"/>
      <c r="AP29" s="87" t="str">
        <f>IF(ISBLANK(N29),"",(AM29/($AM$34))*#REF!)</f>
        <v/>
      </c>
      <c r="AQ29" s="87"/>
      <c r="AR29" s="108" t="str">
        <f>IF(ISBLANK(N29),"",(AM29+AP29)*#REF!)</f>
        <v/>
      </c>
      <c r="AS29" s="108"/>
      <c r="AT29" s="108"/>
    </row>
    <row r="30" spans="1:46" s="3" customFormat="1" ht="12" x14ac:dyDescent="0.2">
      <c r="A30" s="15">
        <v>18</v>
      </c>
      <c r="B30" s="16"/>
      <c r="C30" s="17"/>
      <c r="D30" s="15"/>
      <c r="E30" s="81"/>
      <c r="F30" s="28"/>
      <c r="G30" s="28"/>
      <c r="H30" s="28"/>
      <c r="I30" s="28"/>
      <c r="J30" s="28"/>
      <c r="K30" s="94"/>
      <c r="L30" s="95"/>
      <c r="M30" s="96"/>
      <c r="N30" s="131"/>
      <c r="O30" s="132"/>
      <c r="P30" s="129"/>
      <c r="Q30" s="129"/>
      <c r="R30" s="87" t="str">
        <f t="shared" si="0"/>
        <v/>
      </c>
      <c r="S30" s="87"/>
      <c r="T30" s="87"/>
      <c r="U30" s="87" t="str">
        <f>IF(ISBLANK(N30),"",(R30+P30)*#REF!)</f>
        <v/>
      </c>
      <c r="V30" s="87"/>
      <c r="W30" s="87" t="str">
        <f>IF(ISBLANK(N30),"",IF(#REF!="SIM",0,(P30+R30+U30)*F30))</f>
        <v/>
      </c>
      <c r="X30" s="87"/>
      <c r="Y30" s="87"/>
      <c r="Z30" s="87" t="str">
        <f t="shared" si="1"/>
        <v/>
      </c>
      <c r="AA30" s="87"/>
      <c r="AB30" s="87"/>
      <c r="AC30" s="87" t="str">
        <f t="shared" si="2"/>
        <v/>
      </c>
      <c r="AD30" s="87"/>
      <c r="AE30" s="97" t="str">
        <f t="shared" si="3"/>
        <v/>
      </c>
      <c r="AF30" s="98"/>
      <c r="AG30" s="87" t="str">
        <f>IF(ISBLANK(N30),"",(SUM(R30:AE30,P30,#REF!,#REF!,#REF!,#REF!))/(1-J30)*J30)</f>
        <v/>
      </c>
      <c r="AH30" s="87"/>
      <c r="AI30" s="87"/>
      <c r="AJ30" s="87" t="str">
        <f>IF(ISBLANK(N30),"",((P30+R30)*(1+#REF!)*(1+#REF!)*(1+#REF!)*#REF!)+(#REF!*AE22/#REF!))</f>
        <v/>
      </c>
      <c r="AK30" s="87"/>
      <c r="AL30" s="87"/>
      <c r="AM30" s="87" t="str">
        <f>IF(ISBLANK(N30),"",IF(#REF!="SIM",SUM(P30,R30:AG30)-AG30,SUM(P30,R30:AG30)))</f>
        <v/>
      </c>
      <c r="AN30" s="87"/>
      <c r="AO30" s="87"/>
      <c r="AP30" s="87" t="str">
        <f>IF(ISBLANK(N30),"",(AM30/($AM$34))*#REF!)</f>
        <v/>
      </c>
      <c r="AQ30" s="87"/>
      <c r="AR30" s="108" t="str">
        <f>IF(ISBLANK(N30),"",(AM30+AP30)*#REF!)</f>
        <v/>
      </c>
      <c r="AS30" s="108"/>
      <c r="AT30" s="108"/>
    </row>
    <row r="31" spans="1:46" s="3" customFormat="1" ht="12" x14ac:dyDescent="0.2">
      <c r="A31" s="15">
        <v>19</v>
      </c>
      <c r="B31" s="16"/>
      <c r="C31" s="17"/>
      <c r="D31" s="15"/>
      <c r="E31" s="81"/>
      <c r="F31" s="28"/>
      <c r="G31" s="28"/>
      <c r="H31" s="28"/>
      <c r="I31" s="28"/>
      <c r="J31" s="28"/>
      <c r="K31" s="94"/>
      <c r="L31" s="95"/>
      <c r="M31" s="96"/>
      <c r="N31" s="131"/>
      <c r="O31" s="132"/>
      <c r="P31" s="129"/>
      <c r="Q31" s="129"/>
      <c r="R31" s="87" t="str">
        <f t="shared" si="0"/>
        <v/>
      </c>
      <c r="S31" s="87"/>
      <c r="T31" s="87"/>
      <c r="U31" s="87" t="str">
        <f>IF(ISBLANK(N31),"",(R31+P31)*#REF!)</f>
        <v/>
      </c>
      <c r="V31" s="87"/>
      <c r="W31" s="87" t="str">
        <f>IF(ISBLANK(N31),"",IF(#REF!="SIM",0,(P31+R31+U31)*F31))</f>
        <v/>
      </c>
      <c r="X31" s="87"/>
      <c r="Y31" s="87"/>
      <c r="Z31" s="87" t="str">
        <f t="shared" si="1"/>
        <v/>
      </c>
      <c r="AA31" s="87"/>
      <c r="AB31" s="87"/>
      <c r="AC31" s="87" t="str">
        <f t="shared" si="2"/>
        <v/>
      </c>
      <c r="AD31" s="87"/>
      <c r="AE31" s="97" t="str">
        <f t="shared" si="3"/>
        <v/>
      </c>
      <c r="AF31" s="98"/>
      <c r="AG31" s="87" t="str">
        <f>IF(ISBLANK(N31),"",(SUM(R31:AE31,P31,#REF!,#REF!,#REF!,#REF!))/(1-J31)*J31)</f>
        <v/>
      </c>
      <c r="AH31" s="87"/>
      <c r="AI31" s="87"/>
      <c r="AJ31" s="87" t="str">
        <f>IF(ISBLANK(N31),"",((P31+R31)*(1+#REF!)*(1+#REF!)*(1+#REF!)*#REF!)+(#REF!*AE23/#REF!))</f>
        <v/>
      </c>
      <c r="AK31" s="87"/>
      <c r="AL31" s="87"/>
      <c r="AM31" s="87" t="str">
        <f>IF(ISBLANK(N31),"",IF(#REF!="SIM",SUM(P31,R31:AG31)-AG31,SUM(P31,R31:AG31)))</f>
        <v/>
      </c>
      <c r="AN31" s="87"/>
      <c r="AO31" s="87"/>
      <c r="AP31" s="87" t="str">
        <f>IF(ISBLANK(N31),"",(AM31/($AM$34))*#REF!)</f>
        <v/>
      </c>
      <c r="AQ31" s="87"/>
      <c r="AR31" s="108" t="str">
        <f>IF(ISBLANK(N31),"",(AM31+AP31)*#REF!)</f>
        <v/>
      </c>
      <c r="AS31" s="108"/>
      <c r="AT31" s="108"/>
    </row>
    <row r="32" spans="1:46" s="3" customFormat="1" ht="12" x14ac:dyDescent="0.2">
      <c r="A32" s="15">
        <v>20</v>
      </c>
      <c r="B32" s="16"/>
      <c r="C32" s="17"/>
      <c r="D32" s="15"/>
      <c r="E32" s="81"/>
      <c r="F32" s="28"/>
      <c r="G32" s="28"/>
      <c r="H32" s="28"/>
      <c r="I32" s="28"/>
      <c r="J32" s="28"/>
      <c r="K32" s="94"/>
      <c r="L32" s="95"/>
      <c r="M32" s="96"/>
      <c r="N32" s="131"/>
      <c r="O32" s="132"/>
      <c r="P32" s="129"/>
      <c r="Q32" s="129"/>
      <c r="R32" s="87" t="str">
        <f t="shared" si="0"/>
        <v/>
      </c>
      <c r="S32" s="87"/>
      <c r="T32" s="87"/>
      <c r="U32" s="87" t="str">
        <f>IF(ISBLANK(N32),"",(R32+P32)*#REF!)</f>
        <v/>
      </c>
      <c r="V32" s="87"/>
      <c r="W32" s="87" t="str">
        <f>IF(ISBLANK(N32),"",IF(#REF!="SIM",0,(P32+R32+U32)*F32))</f>
        <v/>
      </c>
      <c r="X32" s="87"/>
      <c r="Y32" s="87"/>
      <c r="Z32" s="87" t="str">
        <f t="shared" si="1"/>
        <v/>
      </c>
      <c r="AA32" s="87"/>
      <c r="AB32" s="87"/>
      <c r="AC32" s="87" t="str">
        <f t="shared" si="2"/>
        <v/>
      </c>
      <c r="AD32" s="87"/>
      <c r="AE32" s="97" t="str">
        <f t="shared" si="3"/>
        <v/>
      </c>
      <c r="AF32" s="98"/>
      <c r="AG32" s="87" t="str">
        <f>IF(ISBLANK(N32),"",(SUM(R32:AE32,P32,#REF!,#REF!,#REF!,#REF!))/(1-J32)*J32)</f>
        <v/>
      </c>
      <c r="AH32" s="87"/>
      <c r="AI32" s="87"/>
      <c r="AJ32" s="87" t="str">
        <f>IF(ISBLANK(N32),"",((P32+R32)*(1+#REF!)*(1+#REF!)*(1+#REF!)*#REF!)+(#REF!*AE24/#REF!))</f>
        <v/>
      </c>
      <c r="AK32" s="87"/>
      <c r="AL32" s="87"/>
      <c r="AM32" s="87" t="str">
        <f>IF(ISBLANK(N32),"",IF(#REF!="SIM",SUM(P32,R32:AG32)-AG32,SUM(P32,R32:AG32)))</f>
        <v/>
      </c>
      <c r="AN32" s="87"/>
      <c r="AO32" s="87"/>
      <c r="AP32" s="87" t="str">
        <f>IF(ISBLANK(N32),"",(AM32/($AM$34))*#REF!)</f>
        <v/>
      </c>
      <c r="AQ32" s="87"/>
      <c r="AR32" s="108" t="str">
        <f>IF(ISBLANK(N32),"",(AM32+AP32)*#REF!)</f>
        <v/>
      </c>
      <c r="AS32" s="108"/>
      <c r="AT32" s="108"/>
    </row>
    <row r="33" spans="1:46" s="3" customFormat="1" ht="12" x14ac:dyDescent="0.2">
      <c r="A33" s="15">
        <v>21</v>
      </c>
      <c r="B33" s="16"/>
      <c r="C33" s="17"/>
      <c r="D33" s="15"/>
      <c r="E33" s="81"/>
      <c r="F33" s="28"/>
      <c r="G33" s="28"/>
      <c r="H33" s="28"/>
      <c r="I33" s="28"/>
      <c r="J33" s="28"/>
      <c r="K33" s="94"/>
      <c r="L33" s="95"/>
      <c r="M33" s="96"/>
      <c r="N33" s="131"/>
      <c r="O33" s="132"/>
      <c r="P33" s="129"/>
      <c r="Q33" s="129"/>
      <c r="R33" s="87" t="str">
        <f t="shared" si="0"/>
        <v/>
      </c>
      <c r="S33" s="87"/>
      <c r="T33" s="87"/>
      <c r="U33" s="87" t="str">
        <f>IF(ISBLANK(N33),"",(R33+P33)*#REF!)</f>
        <v/>
      </c>
      <c r="V33" s="87"/>
      <c r="W33" s="87" t="str">
        <f>IF(ISBLANK(N33),"",IF(#REF!="SIM",0,(P33+R33+U33)*F33))</f>
        <v/>
      </c>
      <c r="X33" s="87"/>
      <c r="Y33" s="87"/>
      <c r="Z33" s="87" t="str">
        <f t="shared" si="1"/>
        <v/>
      </c>
      <c r="AA33" s="87"/>
      <c r="AB33" s="87"/>
      <c r="AC33" s="87" t="str">
        <f t="shared" si="2"/>
        <v/>
      </c>
      <c r="AD33" s="87"/>
      <c r="AE33" s="97" t="str">
        <f t="shared" si="3"/>
        <v/>
      </c>
      <c r="AF33" s="98"/>
      <c r="AG33" s="87" t="str">
        <f>IF(ISBLANK(N33),"",(SUM(R33:AE33,P33,#REF!,#REF!,#REF!,#REF!))/(1-J33)*J33)</f>
        <v/>
      </c>
      <c r="AH33" s="87"/>
      <c r="AI33" s="87"/>
      <c r="AJ33" s="87" t="str">
        <f>IF(ISBLANK(N33),"",((P33+R33)*(1+#REF!)*(1+#REF!)*(1+#REF!)*#REF!)+(#REF!*AE25/#REF!))</f>
        <v/>
      </c>
      <c r="AK33" s="87"/>
      <c r="AL33" s="87"/>
      <c r="AM33" s="87" t="str">
        <f>IF(ISBLANK(N33),"",IF(#REF!="SIM",SUM(P33,R33:AG33)-AG33,SUM(P33,R33:AG33)))</f>
        <v/>
      </c>
      <c r="AN33" s="87"/>
      <c r="AO33" s="87"/>
      <c r="AP33" s="87" t="str">
        <f>IF(ISBLANK(N33),"",(AM33/($AM$34))*#REF!)</f>
        <v/>
      </c>
      <c r="AQ33" s="87"/>
      <c r="AR33" s="108" t="str">
        <f>IF(ISBLANK(N33),"",(AM33+AP33)*#REF!)</f>
        <v/>
      </c>
      <c r="AS33" s="108"/>
      <c r="AT33" s="108"/>
    </row>
    <row r="34" spans="1:46" s="3" customFormat="1" ht="20.100000000000001" customHeight="1" x14ac:dyDescent="0.2">
      <c r="A34" s="110" t="s">
        <v>42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  <c r="P34" s="88">
        <f>SUM(P13:Q33)</f>
        <v>0</v>
      </c>
      <c r="Q34" s="88"/>
      <c r="R34" s="88">
        <f>SUM(R13:T33)</f>
        <v>0</v>
      </c>
      <c r="S34" s="88"/>
      <c r="T34" s="88"/>
      <c r="U34" s="88">
        <f>SUM(U13:V33)</f>
        <v>0</v>
      </c>
      <c r="V34" s="88"/>
      <c r="W34" s="88">
        <f>SUM(W13:Y33)</f>
        <v>0</v>
      </c>
      <c r="X34" s="88"/>
      <c r="Y34" s="88"/>
      <c r="Z34" s="88">
        <f>SUM(Z13:AB33)</f>
        <v>0</v>
      </c>
      <c r="AA34" s="88"/>
      <c r="AB34" s="88"/>
      <c r="AC34" s="88">
        <f>SUM(AC13:AD33)</f>
        <v>0</v>
      </c>
      <c r="AD34" s="88"/>
      <c r="AE34" s="88">
        <f>SUM(AE13:AF33)</f>
        <v>0</v>
      </c>
      <c r="AF34" s="88"/>
      <c r="AG34" s="88">
        <f>SUM(AG13:AI33)</f>
        <v>0</v>
      </c>
      <c r="AH34" s="88"/>
      <c r="AI34" s="88"/>
      <c r="AJ34" s="88">
        <f>SUM(AJ13:AL33)</f>
        <v>0</v>
      </c>
      <c r="AK34" s="88"/>
      <c r="AL34" s="88"/>
      <c r="AM34" s="88">
        <f>SUM(AM13:AO33)</f>
        <v>0</v>
      </c>
      <c r="AN34" s="88"/>
      <c r="AO34" s="88"/>
      <c r="AP34" s="88">
        <f>SUM(AP13:AQ33)</f>
        <v>0</v>
      </c>
      <c r="AQ34" s="88"/>
      <c r="AR34" s="121">
        <f>SUM(AR13:AT33)</f>
        <v>0</v>
      </c>
      <c r="AS34" s="121"/>
      <c r="AT34" s="121"/>
    </row>
    <row r="35" spans="1:46" ht="11.25" customHeight="1" x14ac:dyDescent="0.2">
      <c r="O35" s="44"/>
      <c r="P35" s="44"/>
      <c r="S35" s="44"/>
      <c r="T35" s="44"/>
      <c r="U35" s="44"/>
      <c r="V35" s="45"/>
      <c r="W35" s="45"/>
      <c r="X35" s="45"/>
      <c r="Y35" s="45"/>
      <c r="Z35" s="45"/>
      <c r="AA35" s="45"/>
      <c r="AB35" s="45"/>
      <c r="AF35" s="12"/>
    </row>
    <row r="36" spans="1:46" ht="11.25" customHeight="1" x14ac:dyDescent="0.2">
      <c r="O36" s="44"/>
      <c r="P36" s="44"/>
      <c r="S36" s="44"/>
      <c r="T36" s="44"/>
      <c r="U36" s="44"/>
      <c r="V36" s="45"/>
      <c r="W36" s="45"/>
      <c r="X36" s="45"/>
      <c r="Y36" s="45"/>
      <c r="Z36" s="45"/>
      <c r="AA36" s="45"/>
      <c r="AB36" s="45"/>
      <c r="AF36" s="12"/>
    </row>
    <row r="37" spans="1:46" ht="20.100000000000001" hidden="1" customHeight="1" x14ac:dyDescent="0.2">
      <c r="A37" s="24" t="s">
        <v>43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6"/>
    </row>
    <row r="38" spans="1:46" s="3" customFormat="1" ht="63.75" hidden="1" customHeight="1" x14ac:dyDescent="0.2">
      <c r="A38" s="14" t="s">
        <v>13</v>
      </c>
      <c r="B38" s="27" t="s">
        <v>14</v>
      </c>
      <c r="C38" s="14" t="s">
        <v>15</v>
      </c>
      <c r="D38" s="27" t="s">
        <v>16</v>
      </c>
      <c r="E38" s="27" t="s">
        <v>18</v>
      </c>
      <c r="F38" s="27" t="s">
        <v>22</v>
      </c>
      <c r="G38" s="27" t="s">
        <v>19</v>
      </c>
      <c r="H38" s="27" t="s">
        <v>44</v>
      </c>
      <c r="I38" s="27"/>
      <c r="J38" s="27"/>
      <c r="K38" s="27"/>
      <c r="L38" s="27"/>
      <c r="M38" s="27"/>
      <c r="N38" s="99" t="s">
        <v>45</v>
      </c>
      <c r="O38" s="113"/>
      <c r="P38" s="109" t="s">
        <v>46</v>
      </c>
      <c r="Q38" s="109"/>
      <c r="R38" s="109" t="s">
        <v>47</v>
      </c>
      <c r="S38" s="109"/>
      <c r="T38" s="109"/>
      <c r="U38" s="109" t="s">
        <v>27</v>
      </c>
      <c r="V38" s="109"/>
      <c r="W38" s="109" t="s">
        <v>28</v>
      </c>
      <c r="X38" s="109"/>
      <c r="Y38" s="109"/>
      <c r="Z38" s="109" t="s">
        <v>29</v>
      </c>
      <c r="AA38" s="109"/>
      <c r="AB38" s="109"/>
      <c r="AC38" s="99" t="s">
        <v>33</v>
      </c>
      <c r="AD38" s="113"/>
      <c r="AE38" s="109" t="s">
        <v>30</v>
      </c>
      <c r="AF38" s="109"/>
      <c r="AG38" s="99" t="s">
        <v>31</v>
      </c>
      <c r="AH38" s="100"/>
      <c r="AI38" s="113"/>
      <c r="AJ38" s="99" t="s">
        <v>32</v>
      </c>
      <c r="AK38" s="100"/>
      <c r="AL38" s="113"/>
      <c r="AM38" s="99" t="s">
        <v>34</v>
      </c>
      <c r="AN38" s="100"/>
      <c r="AO38" s="113"/>
      <c r="AP38" s="109" t="s">
        <v>35</v>
      </c>
      <c r="AQ38" s="109"/>
      <c r="AR38" s="109" t="s">
        <v>36</v>
      </c>
      <c r="AS38" s="109"/>
      <c r="AT38" s="109"/>
    </row>
    <row r="39" spans="1:46" s="3" customFormat="1" ht="18" hidden="1" customHeight="1" x14ac:dyDescent="0.2">
      <c r="A39" s="15"/>
      <c r="B39" s="16"/>
      <c r="C39" s="15"/>
      <c r="D39" s="15"/>
      <c r="E39" s="81"/>
      <c r="F39" s="28"/>
      <c r="G39" s="28"/>
      <c r="H39" s="74"/>
      <c r="I39" s="75"/>
      <c r="J39" s="75"/>
      <c r="K39" s="75"/>
      <c r="L39" s="75"/>
      <c r="M39" s="76"/>
      <c r="N39" s="136"/>
      <c r="O39" s="137"/>
      <c r="P39" s="124"/>
      <c r="Q39" s="124"/>
      <c r="R39" s="107" t="str">
        <f t="shared" ref="R39:R48" si="4">IF(ISBLANK(P39),"",C39*P39)</f>
        <v/>
      </c>
      <c r="S39" s="107"/>
      <c r="T39" s="107"/>
      <c r="U39" s="107" t="str">
        <f>IF(ISBLANK(P39),"",(R39+N39)*(1+E39)*(1+F39)*(1+G39)*(1+#REF!)*#REF!)</f>
        <v/>
      </c>
      <c r="V39" s="107"/>
      <c r="W39" s="107" t="str">
        <f>IF(ISBLANK(P39),"",IF(#REF!="SIM",0,(N39+R39+U39+#REF!)*E39))</f>
        <v/>
      </c>
      <c r="X39" s="107"/>
      <c r="Y39" s="107"/>
      <c r="Z39" s="107" t="str">
        <f>IF(ISBLANK(P39),"",(N39+R39+U39+#REF!+W39)*G39)</f>
        <v/>
      </c>
      <c r="AA39" s="107"/>
      <c r="AB39" s="107"/>
      <c r="AC39" s="89" t="str">
        <f>IF(ISBLANK(P39),"",((N39+R39)*(1+#REF!)*(1+#REF!)*(1+#REF!)*(1+#REF!)*#REF!)+(#REF!*#REF!/#REF!))</f>
        <v/>
      </c>
      <c r="AD39" s="91"/>
      <c r="AE39" s="107" t="str">
        <f>IF(ISBLANK(P39),"",#REF!*(N39+R39+U39+#REF!))</f>
        <v/>
      </c>
      <c r="AF39" s="107"/>
      <c r="AG39" s="89" t="str">
        <f>IF(ISBLANK(P39),"",#REF!*(N39+R39+U39+#REF!))</f>
        <v/>
      </c>
      <c r="AH39" s="90"/>
      <c r="AI39" s="91"/>
      <c r="AJ39" s="89" t="str">
        <f>IF(ISBLANK(P39),"",(SUM(R39:AG39,N39,#REF!,#REF!,#REF!,#REF!,#REF!,#REF!))/(1-F39)*F39)</f>
        <v/>
      </c>
      <c r="AK39" s="90"/>
      <c r="AL39" s="91"/>
      <c r="AM39" s="89" t="str">
        <f t="shared" ref="AM39:AM48" si="5">IF(ISBLANK(P39),"",SUM(N39,R39:AJ39))</f>
        <v/>
      </c>
      <c r="AN39" s="90"/>
      <c r="AO39" s="91"/>
      <c r="AP39" s="107" t="str">
        <f>IF(ISBLANK(P39),"",(AM39/($AM$34+$AM$49+$AM$64))*#REF!)</f>
        <v/>
      </c>
      <c r="AQ39" s="107"/>
      <c r="AR39" s="107" t="str">
        <f>IF(ISBLANK(P39),"",(AM39+AP39)*#REF!)</f>
        <v/>
      </c>
      <c r="AS39" s="107"/>
      <c r="AT39" s="107"/>
    </row>
    <row r="40" spans="1:46" s="3" customFormat="1" ht="18" hidden="1" customHeight="1" x14ac:dyDescent="0.2">
      <c r="A40" s="15"/>
      <c r="B40" s="16"/>
      <c r="C40" s="15"/>
      <c r="D40" s="15"/>
      <c r="E40" s="81"/>
      <c r="F40" s="28"/>
      <c r="G40" s="28"/>
      <c r="H40" s="74"/>
      <c r="I40" s="75"/>
      <c r="J40" s="75"/>
      <c r="K40" s="75"/>
      <c r="L40" s="75"/>
      <c r="M40" s="76"/>
      <c r="N40" s="136"/>
      <c r="O40" s="137"/>
      <c r="P40" s="124"/>
      <c r="Q40" s="124"/>
      <c r="R40" s="107" t="str">
        <f t="shared" si="4"/>
        <v/>
      </c>
      <c r="S40" s="107"/>
      <c r="T40" s="107"/>
      <c r="U40" s="107" t="str">
        <f>IF(ISBLANK(P40),"",(R40+N40)*(1+E40)*(1+F40)*(1+G40)*(1+#REF!)*#REF!)</f>
        <v/>
      </c>
      <c r="V40" s="107"/>
      <c r="W40" s="107" t="str">
        <f>IF(ISBLANK(P40),"",IF(#REF!="SIM",0,(N40+R40+U40+#REF!)*E40))</f>
        <v/>
      </c>
      <c r="X40" s="107"/>
      <c r="Y40" s="107"/>
      <c r="Z40" s="107" t="str">
        <f>IF(ISBLANK(P40),"",(N40+R40+U40+#REF!+W40)*G40)</f>
        <v/>
      </c>
      <c r="AA40" s="107"/>
      <c r="AB40" s="107"/>
      <c r="AC40" s="89" t="str">
        <f>IF(ISBLANK(P40),"",((N40+R40)*(1+#REF!)*(1+#REF!)*(1+#REF!)*(1+#REF!)*#REF!)+(#REF!*#REF!/#REF!))</f>
        <v/>
      </c>
      <c r="AD40" s="91"/>
      <c r="AE40" s="107" t="str">
        <f>IF(ISBLANK(P40),"",#REF!*(N40+R40+U40+#REF!))</f>
        <v/>
      </c>
      <c r="AF40" s="107"/>
      <c r="AG40" s="89" t="str">
        <f>IF(ISBLANK(P40),"",#REF!*(N40+R40+U40+#REF!))</f>
        <v/>
      </c>
      <c r="AH40" s="90"/>
      <c r="AI40" s="91"/>
      <c r="AJ40" s="89" t="str">
        <f>IF(ISBLANK(P40),"",(SUM(R40:AG40,N40,#REF!,#REF!,#REF!,#REF!,#REF!,#REF!))/(1-F40)*F40)</f>
        <v/>
      </c>
      <c r="AK40" s="90"/>
      <c r="AL40" s="91"/>
      <c r="AM40" s="89" t="str">
        <f t="shared" si="5"/>
        <v/>
      </c>
      <c r="AN40" s="90"/>
      <c r="AO40" s="91"/>
      <c r="AP40" s="107" t="str">
        <f>IF(ISBLANK(P40),"",(AM40/($AM$34+$AM$49+$AM$64))*#REF!)</f>
        <v/>
      </c>
      <c r="AQ40" s="107"/>
      <c r="AR40" s="107" t="str">
        <f>IF(ISBLANK(P40),"",(AM40+AP40)*#REF!)</f>
        <v/>
      </c>
      <c r="AS40" s="107"/>
      <c r="AT40" s="107"/>
    </row>
    <row r="41" spans="1:46" s="3" customFormat="1" ht="18" hidden="1" customHeight="1" x14ac:dyDescent="0.2">
      <c r="A41" s="15"/>
      <c r="B41" s="16"/>
      <c r="C41" s="15"/>
      <c r="D41" s="15"/>
      <c r="E41" s="81"/>
      <c r="F41" s="28"/>
      <c r="G41" s="28"/>
      <c r="H41" s="74"/>
      <c r="I41" s="75"/>
      <c r="J41" s="75"/>
      <c r="K41" s="75"/>
      <c r="L41" s="75"/>
      <c r="M41" s="76"/>
      <c r="N41" s="136"/>
      <c r="O41" s="137"/>
      <c r="P41" s="124"/>
      <c r="Q41" s="124"/>
      <c r="R41" s="107" t="str">
        <f t="shared" si="4"/>
        <v/>
      </c>
      <c r="S41" s="107"/>
      <c r="T41" s="107"/>
      <c r="U41" s="107" t="str">
        <f>IF(ISBLANK(P41),"",(R41+N41)*(1+E41)*(1+F41)*(1+G41)*(1+#REF!)*#REF!)</f>
        <v/>
      </c>
      <c r="V41" s="107"/>
      <c r="W41" s="107" t="str">
        <f>IF(ISBLANK(P41),"",IF(#REF!="SIM",0,(N41+R41+U41+#REF!)*E41))</f>
        <v/>
      </c>
      <c r="X41" s="107"/>
      <c r="Y41" s="107"/>
      <c r="Z41" s="107" t="str">
        <f>IF(ISBLANK(P41),"",(N41+R41+U41+#REF!+W41)*G41)</f>
        <v/>
      </c>
      <c r="AA41" s="107"/>
      <c r="AB41" s="107"/>
      <c r="AC41" s="89" t="str">
        <f>IF(ISBLANK(P41),"",((N41+R41)*(1+#REF!)*(1+#REF!)*(1+#REF!)*(1+#REF!)*#REF!)+(#REF!*#REF!/#REF!))</f>
        <v/>
      </c>
      <c r="AD41" s="91"/>
      <c r="AE41" s="107" t="str">
        <f>IF(ISBLANK(P41),"",#REF!*(N41+R41+U41+#REF!))</f>
        <v/>
      </c>
      <c r="AF41" s="107"/>
      <c r="AG41" s="89" t="str">
        <f>IF(ISBLANK(P41),"",#REF!*(N41+R41+U41+#REF!))</f>
        <v/>
      </c>
      <c r="AH41" s="90"/>
      <c r="AI41" s="91"/>
      <c r="AJ41" s="89" t="str">
        <f>IF(ISBLANK(P41),"",(SUM(R41:AG41,N41,#REF!,#REF!,#REF!,#REF!,#REF!,#REF!))/(1-F41)*F41)</f>
        <v/>
      </c>
      <c r="AK41" s="90"/>
      <c r="AL41" s="91"/>
      <c r="AM41" s="89" t="str">
        <f t="shared" si="5"/>
        <v/>
      </c>
      <c r="AN41" s="90"/>
      <c r="AO41" s="91"/>
      <c r="AP41" s="107" t="str">
        <f>IF(ISBLANK(P41),"",(AM41/($AM$34+$AM$49+$AM$64))*#REF!)</f>
        <v/>
      </c>
      <c r="AQ41" s="107"/>
      <c r="AR41" s="107" t="str">
        <f>IF(ISBLANK(P41),"",(AM41+AP41)*#REF!)</f>
        <v/>
      </c>
      <c r="AS41" s="107"/>
      <c r="AT41" s="107"/>
    </row>
    <row r="42" spans="1:46" s="3" customFormat="1" ht="18" hidden="1" customHeight="1" x14ac:dyDescent="0.2">
      <c r="A42" s="15"/>
      <c r="B42" s="16"/>
      <c r="C42" s="15"/>
      <c r="D42" s="15"/>
      <c r="E42" s="81"/>
      <c r="F42" s="28"/>
      <c r="G42" s="28"/>
      <c r="H42" s="74"/>
      <c r="I42" s="75"/>
      <c r="J42" s="75"/>
      <c r="K42" s="75"/>
      <c r="L42" s="75"/>
      <c r="M42" s="76"/>
      <c r="N42" s="136"/>
      <c r="O42" s="137"/>
      <c r="P42" s="124"/>
      <c r="Q42" s="124"/>
      <c r="R42" s="107" t="str">
        <f t="shared" si="4"/>
        <v/>
      </c>
      <c r="S42" s="107"/>
      <c r="T42" s="107"/>
      <c r="U42" s="107" t="str">
        <f>IF(ISBLANK(P42),"",(R42+N42)*(1+E42)*(1+F42)*(1+G42)*(1+#REF!)*#REF!)</f>
        <v/>
      </c>
      <c r="V42" s="107"/>
      <c r="W42" s="107" t="str">
        <f>IF(ISBLANK(P42),"",IF(#REF!="SIM",0,(N42+R42+U42+#REF!)*E42))</f>
        <v/>
      </c>
      <c r="X42" s="107"/>
      <c r="Y42" s="107"/>
      <c r="Z42" s="107" t="str">
        <f>IF(ISBLANK(P42),"",(N42+R42+U42+#REF!+W42)*G42)</f>
        <v/>
      </c>
      <c r="AA42" s="107"/>
      <c r="AB42" s="107"/>
      <c r="AC42" s="89" t="str">
        <f>IF(ISBLANK(P42),"",((N42+R42)*(1+#REF!)*(1+#REF!)*(1+#REF!)*(1+#REF!)*#REF!)+(#REF!*#REF!/#REF!))</f>
        <v/>
      </c>
      <c r="AD42" s="91"/>
      <c r="AE42" s="107" t="str">
        <f>IF(ISBLANK(P42),"",#REF!*(N42+R42+U42+#REF!))</f>
        <v/>
      </c>
      <c r="AF42" s="107"/>
      <c r="AG42" s="89" t="str">
        <f>IF(ISBLANK(P42),"",#REF!*(N42+R42+U42+#REF!))</f>
        <v/>
      </c>
      <c r="AH42" s="90"/>
      <c r="AI42" s="91"/>
      <c r="AJ42" s="89" t="str">
        <f>IF(ISBLANK(P42),"",(SUM(R42:AG42,N42,#REF!,#REF!,#REF!,#REF!,#REF!,#REF!))/(1-F42)*F42)</f>
        <v/>
      </c>
      <c r="AK42" s="90"/>
      <c r="AL42" s="91"/>
      <c r="AM42" s="89" t="str">
        <f t="shared" si="5"/>
        <v/>
      </c>
      <c r="AN42" s="90"/>
      <c r="AO42" s="91"/>
      <c r="AP42" s="107" t="str">
        <f>IF(ISBLANK(P42),"",(AM42/($AM$34+$AM$49+$AM$64))*#REF!)</f>
        <v/>
      </c>
      <c r="AQ42" s="107"/>
      <c r="AR42" s="107" t="str">
        <f>IF(ISBLANK(P42),"",(AM42+AP42)*#REF!)</f>
        <v/>
      </c>
      <c r="AS42" s="107"/>
      <c r="AT42" s="107"/>
    </row>
    <row r="43" spans="1:46" s="3" customFormat="1" ht="18" hidden="1" customHeight="1" x14ac:dyDescent="0.2">
      <c r="A43" s="15"/>
      <c r="B43" s="16"/>
      <c r="C43" s="15"/>
      <c r="D43" s="15"/>
      <c r="E43" s="81"/>
      <c r="F43" s="28"/>
      <c r="G43" s="28"/>
      <c r="H43" s="74"/>
      <c r="I43" s="75"/>
      <c r="J43" s="75"/>
      <c r="K43" s="75"/>
      <c r="L43" s="75"/>
      <c r="M43" s="76"/>
      <c r="N43" s="136"/>
      <c r="O43" s="137"/>
      <c r="P43" s="124"/>
      <c r="Q43" s="124"/>
      <c r="R43" s="107" t="str">
        <f t="shared" si="4"/>
        <v/>
      </c>
      <c r="S43" s="107"/>
      <c r="T43" s="107"/>
      <c r="U43" s="107" t="str">
        <f>IF(ISBLANK(P43),"",(R43+N43)*(1+E43)*(1+F43)*(1+G43)*(1+#REF!)*#REF!)</f>
        <v/>
      </c>
      <c r="V43" s="107"/>
      <c r="W43" s="107" t="str">
        <f>IF(ISBLANK(P43),"",IF(#REF!="SIM",0,(N43+R43+U43+#REF!)*E43))</f>
        <v/>
      </c>
      <c r="X43" s="107"/>
      <c r="Y43" s="107"/>
      <c r="Z43" s="107" t="str">
        <f>IF(ISBLANK(P43),"",(N43+R43+U43+#REF!+W43)*G43)</f>
        <v/>
      </c>
      <c r="AA43" s="107"/>
      <c r="AB43" s="107"/>
      <c r="AC43" s="89" t="str">
        <f>IF(ISBLANK(P43),"",((N43+R43)*(1+#REF!)*(1+#REF!)*(1+#REF!)*(1+#REF!)*#REF!)+(#REF!*#REF!/#REF!))</f>
        <v/>
      </c>
      <c r="AD43" s="91"/>
      <c r="AE43" s="107" t="str">
        <f>IF(ISBLANK(P43),"",#REF!*(N43+R43+U43+#REF!))</f>
        <v/>
      </c>
      <c r="AF43" s="107"/>
      <c r="AG43" s="89" t="str">
        <f>IF(ISBLANK(P43),"",#REF!*(N43+R43+U43+#REF!))</f>
        <v/>
      </c>
      <c r="AH43" s="90"/>
      <c r="AI43" s="91"/>
      <c r="AJ43" s="89" t="str">
        <f>IF(ISBLANK(P43),"",(SUM(R43:AG43,N43,#REF!,#REF!,#REF!,#REF!,#REF!,#REF!))/(1-F43)*F43)</f>
        <v/>
      </c>
      <c r="AK43" s="90"/>
      <c r="AL43" s="91"/>
      <c r="AM43" s="89" t="str">
        <f t="shared" si="5"/>
        <v/>
      </c>
      <c r="AN43" s="90"/>
      <c r="AO43" s="91"/>
      <c r="AP43" s="107" t="str">
        <f>IF(ISBLANK(P43),"",(AM43/($AM$34+$AM$49+$AM$64))*#REF!)</f>
        <v/>
      </c>
      <c r="AQ43" s="107"/>
      <c r="AR43" s="107" t="str">
        <f>IF(ISBLANK(P43),"",(AM43+AP43)*#REF!)</f>
        <v/>
      </c>
      <c r="AS43" s="107"/>
      <c r="AT43" s="107"/>
    </row>
    <row r="44" spans="1:46" s="3" customFormat="1" ht="18" hidden="1" customHeight="1" x14ac:dyDescent="0.2">
      <c r="A44" s="15"/>
      <c r="B44" s="16"/>
      <c r="C44" s="15"/>
      <c r="D44" s="15"/>
      <c r="E44" s="81"/>
      <c r="F44" s="28"/>
      <c r="G44" s="28"/>
      <c r="H44" s="74"/>
      <c r="I44" s="75"/>
      <c r="J44" s="75"/>
      <c r="K44" s="75"/>
      <c r="L44" s="75"/>
      <c r="M44" s="76"/>
      <c r="N44" s="136"/>
      <c r="O44" s="137"/>
      <c r="P44" s="124"/>
      <c r="Q44" s="124"/>
      <c r="R44" s="107" t="str">
        <f t="shared" si="4"/>
        <v/>
      </c>
      <c r="S44" s="107"/>
      <c r="T44" s="107"/>
      <c r="U44" s="107" t="str">
        <f>IF(ISBLANK(P44),"",(R44+N44)*(1+E44)*(1+F44)*(1+G44)*(1+#REF!)*#REF!)</f>
        <v/>
      </c>
      <c r="V44" s="107"/>
      <c r="W44" s="107" t="str">
        <f>IF(ISBLANK(P44),"",IF(#REF!="SIM",0,(N44+R44+U44+#REF!)*E44))</f>
        <v/>
      </c>
      <c r="X44" s="107"/>
      <c r="Y44" s="107"/>
      <c r="Z44" s="107" t="str">
        <f>IF(ISBLANK(P44),"",(N44+R44+U44+#REF!+W44)*G44)</f>
        <v/>
      </c>
      <c r="AA44" s="107"/>
      <c r="AB44" s="107"/>
      <c r="AC44" s="89" t="str">
        <f>IF(ISBLANK(P44),"",((N44+R44)*(1+#REF!)*(1+#REF!)*(1+#REF!)*(1+#REF!)*#REF!)+(#REF!*#REF!/#REF!))</f>
        <v/>
      </c>
      <c r="AD44" s="91"/>
      <c r="AE44" s="107" t="str">
        <f>IF(ISBLANK(P44),"",#REF!*(N44+R44+U44+#REF!))</f>
        <v/>
      </c>
      <c r="AF44" s="107"/>
      <c r="AG44" s="89" t="str">
        <f>IF(ISBLANK(P44),"",#REF!*(N44+R44+U44+#REF!))</f>
        <v/>
      </c>
      <c r="AH44" s="90"/>
      <c r="AI44" s="91"/>
      <c r="AJ44" s="89" t="str">
        <f>IF(ISBLANK(P44),"",(SUM(R44:AG44,N44,#REF!,#REF!,#REF!,#REF!,#REF!,#REF!))/(1-F44)*F44)</f>
        <v/>
      </c>
      <c r="AK44" s="90"/>
      <c r="AL44" s="91"/>
      <c r="AM44" s="89" t="str">
        <f t="shared" si="5"/>
        <v/>
      </c>
      <c r="AN44" s="90"/>
      <c r="AO44" s="91"/>
      <c r="AP44" s="107" t="str">
        <f>IF(ISBLANK(P44),"",(AM44/($AM$34+$AM$49+$AM$64))*#REF!)</f>
        <v/>
      </c>
      <c r="AQ44" s="107"/>
      <c r="AR44" s="107" t="str">
        <f>IF(ISBLANK(P44),"",(AM44+AP44)*#REF!)</f>
        <v/>
      </c>
      <c r="AS44" s="107"/>
      <c r="AT44" s="107"/>
    </row>
    <row r="45" spans="1:46" s="3" customFormat="1" ht="18" hidden="1" customHeight="1" x14ac:dyDescent="0.2">
      <c r="A45" s="15"/>
      <c r="B45" s="16"/>
      <c r="C45" s="15"/>
      <c r="D45" s="15"/>
      <c r="E45" s="81"/>
      <c r="F45" s="28"/>
      <c r="G45" s="28"/>
      <c r="H45" s="74"/>
      <c r="I45" s="75"/>
      <c r="J45" s="75"/>
      <c r="K45" s="75"/>
      <c r="L45" s="75"/>
      <c r="M45" s="76"/>
      <c r="N45" s="136"/>
      <c r="O45" s="137"/>
      <c r="P45" s="124"/>
      <c r="Q45" s="124"/>
      <c r="R45" s="107" t="str">
        <f t="shared" si="4"/>
        <v/>
      </c>
      <c r="S45" s="107"/>
      <c r="T45" s="107"/>
      <c r="U45" s="107" t="str">
        <f>IF(ISBLANK(P45),"",(R45+N45)*(1+E45)*(1+F45)*(1+G45)*(1+#REF!)*#REF!)</f>
        <v/>
      </c>
      <c r="V45" s="107"/>
      <c r="W45" s="107" t="str">
        <f>IF(ISBLANK(P45),"",IF(#REF!="SIM",0,(N45+R45+U45+#REF!)*E45))</f>
        <v/>
      </c>
      <c r="X45" s="107"/>
      <c r="Y45" s="107"/>
      <c r="Z45" s="107" t="str">
        <f>IF(ISBLANK(P45),"",(N45+R45+U45+#REF!+W45)*G45)</f>
        <v/>
      </c>
      <c r="AA45" s="107"/>
      <c r="AB45" s="107"/>
      <c r="AC45" s="89" t="str">
        <f>IF(ISBLANK(P45),"",((N45+R45)*(1+#REF!)*(1+#REF!)*(1+#REF!)*(1+#REF!)*#REF!)+(#REF!*#REF!/#REF!))</f>
        <v/>
      </c>
      <c r="AD45" s="91"/>
      <c r="AE45" s="107" t="str">
        <f>IF(ISBLANK(P45),"",#REF!*(N45+R45+U45+#REF!))</f>
        <v/>
      </c>
      <c r="AF45" s="107"/>
      <c r="AG45" s="89" t="str">
        <f>IF(ISBLANK(P45),"",#REF!*(N45+R45+U45+#REF!))</f>
        <v/>
      </c>
      <c r="AH45" s="90"/>
      <c r="AI45" s="91"/>
      <c r="AJ45" s="89" t="str">
        <f>IF(ISBLANK(P45),"",(SUM(R45:AG45,N45,#REF!,#REF!,#REF!,#REF!,#REF!,#REF!))/(1-F45)*F45)</f>
        <v/>
      </c>
      <c r="AK45" s="90"/>
      <c r="AL45" s="91"/>
      <c r="AM45" s="89" t="str">
        <f t="shared" si="5"/>
        <v/>
      </c>
      <c r="AN45" s="90"/>
      <c r="AO45" s="91"/>
      <c r="AP45" s="107" t="str">
        <f>IF(ISBLANK(P45),"",(AM45/($AM$34+$AM$49+$AM$64))*#REF!)</f>
        <v/>
      </c>
      <c r="AQ45" s="107"/>
      <c r="AR45" s="107" t="str">
        <f>IF(ISBLANK(P45),"",(AM45+AP45)*#REF!)</f>
        <v/>
      </c>
      <c r="AS45" s="107"/>
      <c r="AT45" s="107"/>
    </row>
    <row r="46" spans="1:46" s="3" customFormat="1" ht="18" hidden="1" customHeight="1" x14ac:dyDescent="0.2">
      <c r="A46" s="15"/>
      <c r="B46" s="16"/>
      <c r="C46" s="15"/>
      <c r="D46" s="15"/>
      <c r="E46" s="81"/>
      <c r="F46" s="28"/>
      <c r="G46" s="28"/>
      <c r="H46" s="74"/>
      <c r="I46" s="75"/>
      <c r="J46" s="75"/>
      <c r="K46" s="75"/>
      <c r="L46" s="75"/>
      <c r="M46" s="76"/>
      <c r="N46" s="136"/>
      <c r="O46" s="137"/>
      <c r="P46" s="124"/>
      <c r="Q46" s="124"/>
      <c r="R46" s="107" t="str">
        <f t="shared" si="4"/>
        <v/>
      </c>
      <c r="S46" s="107"/>
      <c r="T46" s="107"/>
      <c r="U46" s="107" t="str">
        <f>IF(ISBLANK(P46),"",(R46+N46)*(1+E46)*(1+F46)*(1+G46)*(1+#REF!)*#REF!)</f>
        <v/>
      </c>
      <c r="V46" s="107"/>
      <c r="W46" s="107" t="str">
        <f>IF(ISBLANK(P46),"",IF(#REF!="SIM",0,(N46+R46+U46+#REF!)*E46))</f>
        <v/>
      </c>
      <c r="X46" s="107"/>
      <c r="Y46" s="107"/>
      <c r="Z46" s="107" t="str">
        <f>IF(ISBLANK(P46),"",(N46+R46+U46+#REF!+W46)*G46)</f>
        <v/>
      </c>
      <c r="AA46" s="107"/>
      <c r="AB46" s="107"/>
      <c r="AC46" s="89" t="str">
        <f>IF(ISBLANK(P46),"",((N46+R46)*(1+#REF!)*(1+#REF!)*(1+#REF!)*(1+#REF!)*#REF!)+(#REF!*#REF!/#REF!))</f>
        <v/>
      </c>
      <c r="AD46" s="91"/>
      <c r="AE46" s="107" t="str">
        <f>IF(ISBLANK(P46),"",#REF!*(N46+R46+U46+#REF!))</f>
        <v/>
      </c>
      <c r="AF46" s="107"/>
      <c r="AG46" s="89" t="str">
        <f>IF(ISBLANK(P46),"",#REF!*(N46+R46+U46+#REF!))</f>
        <v/>
      </c>
      <c r="AH46" s="90"/>
      <c r="AI46" s="91"/>
      <c r="AJ46" s="89" t="str">
        <f>IF(ISBLANK(P46),"",(SUM(R46:AG46,N46,#REF!,#REF!,#REF!,#REF!,#REF!,#REF!))/(1-F46)*F46)</f>
        <v/>
      </c>
      <c r="AK46" s="90"/>
      <c r="AL46" s="91"/>
      <c r="AM46" s="89" t="str">
        <f t="shared" si="5"/>
        <v/>
      </c>
      <c r="AN46" s="90"/>
      <c r="AO46" s="91"/>
      <c r="AP46" s="107" t="str">
        <f>IF(ISBLANK(P46),"",(AM46/($AM$34+$AM$49+$AM$64))*#REF!)</f>
        <v/>
      </c>
      <c r="AQ46" s="107"/>
      <c r="AR46" s="107" t="str">
        <f>IF(ISBLANK(P46),"",(AM46+AP46)*#REF!)</f>
        <v/>
      </c>
      <c r="AS46" s="107"/>
      <c r="AT46" s="107"/>
    </row>
    <row r="47" spans="1:46" s="3" customFormat="1" ht="18" hidden="1" customHeight="1" x14ac:dyDescent="0.2">
      <c r="A47" s="15"/>
      <c r="B47" s="16"/>
      <c r="C47" s="15"/>
      <c r="D47" s="15"/>
      <c r="E47" s="81"/>
      <c r="F47" s="28"/>
      <c r="G47" s="28"/>
      <c r="H47" s="74"/>
      <c r="I47" s="75"/>
      <c r="J47" s="75"/>
      <c r="K47" s="75"/>
      <c r="L47" s="75"/>
      <c r="M47" s="76"/>
      <c r="N47" s="136"/>
      <c r="O47" s="137"/>
      <c r="P47" s="124"/>
      <c r="Q47" s="124"/>
      <c r="R47" s="107" t="str">
        <f t="shared" si="4"/>
        <v/>
      </c>
      <c r="S47" s="107"/>
      <c r="T47" s="107"/>
      <c r="U47" s="107" t="str">
        <f>IF(ISBLANK(P47),"",(R47+N47)*(1+E47)*(1+F47)*(1+G47)*(1+#REF!)*#REF!)</f>
        <v/>
      </c>
      <c r="V47" s="107"/>
      <c r="W47" s="107" t="str">
        <f>IF(ISBLANK(P47),"",IF(#REF!="SIM",0,(N47+R47+U47+#REF!)*E47))</f>
        <v/>
      </c>
      <c r="X47" s="107"/>
      <c r="Y47" s="107"/>
      <c r="Z47" s="107" t="str">
        <f>IF(ISBLANK(P47),"",(N47+R47+U47+#REF!+W47)*G47)</f>
        <v/>
      </c>
      <c r="AA47" s="107"/>
      <c r="AB47" s="107"/>
      <c r="AC47" s="89" t="str">
        <f>IF(ISBLANK(P47),"",((N47+R47)*(1+#REF!)*(1+#REF!)*(1+#REF!)*(1+#REF!)*#REF!)+(#REF!*#REF!/#REF!))</f>
        <v/>
      </c>
      <c r="AD47" s="91"/>
      <c r="AE47" s="107" t="str">
        <f>IF(ISBLANK(P47),"",#REF!*(N47+R47+U47+#REF!))</f>
        <v/>
      </c>
      <c r="AF47" s="107"/>
      <c r="AG47" s="89" t="str">
        <f>IF(ISBLANK(P47),"",#REF!*(N47+R47+U47+#REF!))</f>
        <v/>
      </c>
      <c r="AH47" s="90"/>
      <c r="AI47" s="91"/>
      <c r="AJ47" s="89" t="str">
        <f>IF(ISBLANK(P47),"",(SUM(R47:AG47,N47,#REF!,#REF!,#REF!,#REF!,#REF!,#REF!))/(1-F47)*F47)</f>
        <v/>
      </c>
      <c r="AK47" s="90"/>
      <c r="AL47" s="91"/>
      <c r="AM47" s="89" t="str">
        <f t="shared" si="5"/>
        <v/>
      </c>
      <c r="AN47" s="90"/>
      <c r="AO47" s="91"/>
      <c r="AP47" s="107" t="str">
        <f>IF(ISBLANK(P47),"",(AM47/($AM$34+$AM$49+$AM$64))*#REF!)</f>
        <v/>
      </c>
      <c r="AQ47" s="107"/>
      <c r="AR47" s="107" t="str">
        <f>IF(ISBLANK(P47),"",(AM47+AP47)*#REF!)</f>
        <v/>
      </c>
      <c r="AS47" s="107"/>
      <c r="AT47" s="107"/>
    </row>
    <row r="48" spans="1:46" s="3" customFormat="1" ht="18" hidden="1" customHeight="1" x14ac:dyDescent="0.2">
      <c r="A48" s="15"/>
      <c r="B48" s="16"/>
      <c r="C48" s="15"/>
      <c r="D48" s="15"/>
      <c r="E48" s="81"/>
      <c r="F48" s="28"/>
      <c r="G48" s="28"/>
      <c r="H48" s="74"/>
      <c r="I48" s="75"/>
      <c r="J48" s="75"/>
      <c r="K48" s="75"/>
      <c r="L48" s="75"/>
      <c r="M48" s="76"/>
      <c r="N48" s="136"/>
      <c r="O48" s="137"/>
      <c r="P48" s="124"/>
      <c r="Q48" s="124"/>
      <c r="R48" s="107" t="str">
        <f t="shared" si="4"/>
        <v/>
      </c>
      <c r="S48" s="107"/>
      <c r="T48" s="107"/>
      <c r="U48" s="107" t="str">
        <f>IF(ISBLANK(P48),"",(R48+N48)*(1+E48)*(1+F48)*(1+G48)*(1+#REF!)*#REF!)</f>
        <v/>
      </c>
      <c r="V48" s="107"/>
      <c r="W48" s="107" t="str">
        <f>IF(ISBLANK(P48),"",IF(#REF!="SIM",0,(N48+R48+U48+#REF!)*E48))</f>
        <v/>
      </c>
      <c r="X48" s="107"/>
      <c r="Y48" s="107"/>
      <c r="Z48" s="107" t="str">
        <f>IF(ISBLANK(P48),"",(N48+R48+U48+#REF!+W48)*G48)</f>
        <v/>
      </c>
      <c r="AA48" s="107"/>
      <c r="AB48" s="107"/>
      <c r="AC48" s="89" t="str">
        <f>IF(ISBLANK(P48),"",((N48+R48)*(1+#REF!)*(1+#REF!)*(1+#REF!)*(1+#REF!)*#REF!)+(#REF!*#REF!/#REF!))</f>
        <v/>
      </c>
      <c r="AD48" s="91"/>
      <c r="AE48" s="107" t="str">
        <f>IF(ISBLANK(P48),"",#REF!*(N48+R48+U48+#REF!))</f>
        <v/>
      </c>
      <c r="AF48" s="107"/>
      <c r="AG48" s="89" t="str">
        <f>IF(ISBLANK(P48),"",#REF!*(N48+R48+U48+#REF!))</f>
        <v/>
      </c>
      <c r="AH48" s="90"/>
      <c r="AI48" s="91"/>
      <c r="AJ48" s="89" t="str">
        <f>IF(ISBLANK(P48),"",(SUM(R48:AG48,N48,#REF!,#REF!,#REF!,#REF!,#REF!,#REF!))/(1-F48)*F48)</f>
        <v/>
      </c>
      <c r="AK48" s="90"/>
      <c r="AL48" s="91"/>
      <c r="AM48" s="89" t="str">
        <f t="shared" si="5"/>
        <v/>
      </c>
      <c r="AN48" s="90"/>
      <c r="AO48" s="91"/>
      <c r="AP48" s="107" t="str">
        <f>IF(ISBLANK(P48),"",(AM48/($AM$34+$AM$49+$AM$64))*#REF!)</f>
        <v/>
      </c>
      <c r="AQ48" s="107"/>
      <c r="AR48" s="107" t="str">
        <f>IF(ISBLANK(P48),"",(AM48+AP48)*#REF!)</f>
        <v/>
      </c>
      <c r="AS48" s="107"/>
      <c r="AT48" s="107"/>
    </row>
    <row r="49" spans="1:46" s="3" customFormat="1" ht="20.100000000000001" hidden="1" customHeight="1" x14ac:dyDescent="0.2">
      <c r="A49" s="22" t="s">
        <v>42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1"/>
      <c r="N49" s="118">
        <f>SUM(N39:N48)</f>
        <v>0</v>
      </c>
      <c r="O49" s="120"/>
      <c r="P49" s="139"/>
      <c r="Q49" s="140"/>
      <c r="R49" s="118">
        <f>SUM(R39:R48)</f>
        <v>0</v>
      </c>
      <c r="S49" s="119"/>
      <c r="T49" s="120"/>
      <c r="U49" s="118">
        <f>SUM(U39:U48)</f>
        <v>0</v>
      </c>
      <c r="V49" s="120"/>
      <c r="W49" s="118">
        <f>SUM(W39:W48)</f>
        <v>0</v>
      </c>
      <c r="X49" s="119"/>
      <c r="Y49" s="120"/>
      <c r="Z49" s="118">
        <f>SUM(Z39:Z48)</f>
        <v>0</v>
      </c>
      <c r="AA49" s="119"/>
      <c r="AB49" s="120"/>
      <c r="AC49" s="118">
        <f>SUM(AC39:AC48)</f>
        <v>0</v>
      </c>
      <c r="AD49" s="120"/>
      <c r="AE49" s="118">
        <f>SUM(AE39:AE48)</f>
        <v>0</v>
      </c>
      <c r="AF49" s="120"/>
      <c r="AG49" s="118">
        <f>SUM(AG39:AG48)</f>
        <v>0</v>
      </c>
      <c r="AH49" s="119"/>
      <c r="AI49" s="120"/>
      <c r="AJ49" s="118">
        <f>SUM(AJ39:AJ48)</f>
        <v>0</v>
      </c>
      <c r="AK49" s="119"/>
      <c r="AL49" s="120"/>
      <c r="AM49" s="118">
        <f>SUM(AM39:AM48)</f>
        <v>0</v>
      </c>
      <c r="AN49" s="119"/>
      <c r="AO49" s="120"/>
      <c r="AP49" s="118">
        <f>SUM(AP39:AP48)</f>
        <v>0</v>
      </c>
      <c r="AQ49" s="120"/>
      <c r="AR49" s="118">
        <f>SUM(AR39:AR48)</f>
        <v>0</v>
      </c>
      <c r="AS49" s="119"/>
      <c r="AT49" s="120"/>
    </row>
    <row r="50" spans="1:46" ht="11.25" hidden="1" customHeight="1" x14ac:dyDescent="0.2">
      <c r="O50" s="44"/>
      <c r="P50" s="44"/>
      <c r="Q50" s="3"/>
      <c r="S50" s="44"/>
      <c r="T50" s="3"/>
      <c r="U50" s="44"/>
      <c r="V50" s="45"/>
      <c r="W50" s="45"/>
      <c r="X50" s="45"/>
      <c r="Y50" s="45"/>
      <c r="Z50" s="45"/>
      <c r="AA50" s="45"/>
      <c r="AB50" s="45"/>
    </row>
    <row r="51" spans="1:46" ht="11.25" hidden="1" customHeight="1" x14ac:dyDescent="0.2">
      <c r="O51" s="44"/>
      <c r="P51" s="44"/>
      <c r="S51" s="44"/>
      <c r="T51" s="3"/>
      <c r="U51" s="44"/>
      <c r="V51" s="45"/>
      <c r="W51" s="45"/>
      <c r="X51" s="45"/>
      <c r="Y51" s="45"/>
      <c r="Z51" s="45"/>
      <c r="AA51" s="45"/>
      <c r="AB51" s="45"/>
    </row>
    <row r="52" spans="1:46" ht="20.100000000000001" hidden="1" customHeight="1" x14ac:dyDescent="0.2">
      <c r="A52" s="24" t="s">
        <v>48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6"/>
    </row>
    <row r="53" spans="1:46" s="3" customFormat="1" ht="63.75" hidden="1" customHeight="1" x14ac:dyDescent="0.2">
      <c r="A53" s="14" t="s">
        <v>13</v>
      </c>
      <c r="B53" s="27" t="s">
        <v>14</v>
      </c>
      <c r="C53" s="14" t="s">
        <v>15</v>
      </c>
      <c r="D53" s="27" t="s">
        <v>16</v>
      </c>
      <c r="E53" s="27" t="s">
        <v>18</v>
      </c>
      <c r="F53" s="27" t="s">
        <v>22</v>
      </c>
      <c r="G53" s="27" t="s">
        <v>19</v>
      </c>
      <c r="H53" s="27" t="s">
        <v>44</v>
      </c>
      <c r="I53" s="27"/>
      <c r="J53" s="27"/>
      <c r="K53" s="27"/>
      <c r="L53" s="27"/>
      <c r="M53" s="27"/>
      <c r="N53" s="99" t="s">
        <v>45</v>
      </c>
      <c r="O53" s="113"/>
      <c r="P53" s="109" t="s">
        <v>46</v>
      </c>
      <c r="Q53" s="109"/>
      <c r="R53" s="109" t="s">
        <v>47</v>
      </c>
      <c r="S53" s="109"/>
      <c r="T53" s="109"/>
      <c r="U53" s="109" t="s">
        <v>27</v>
      </c>
      <c r="V53" s="109"/>
      <c r="W53" s="109" t="s">
        <v>28</v>
      </c>
      <c r="X53" s="109"/>
      <c r="Y53" s="109"/>
      <c r="Z53" s="109" t="s">
        <v>29</v>
      </c>
      <c r="AA53" s="109"/>
      <c r="AB53" s="109"/>
      <c r="AC53" s="109" t="s">
        <v>33</v>
      </c>
      <c r="AD53" s="109"/>
      <c r="AE53" s="109" t="s">
        <v>30</v>
      </c>
      <c r="AF53" s="109"/>
      <c r="AG53" s="109" t="s">
        <v>31</v>
      </c>
      <c r="AH53" s="109"/>
      <c r="AI53" s="109"/>
      <c r="AJ53" s="109" t="s">
        <v>32</v>
      </c>
      <c r="AK53" s="109"/>
      <c r="AL53" s="109"/>
      <c r="AM53" s="109" t="s">
        <v>34</v>
      </c>
      <c r="AN53" s="109"/>
      <c r="AO53" s="109"/>
      <c r="AP53" s="109" t="s">
        <v>35</v>
      </c>
      <c r="AQ53" s="109"/>
      <c r="AR53" s="109" t="s">
        <v>36</v>
      </c>
      <c r="AS53" s="109"/>
      <c r="AT53" s="109"/>
    </row>
    <row r="54" spans="1:46" s="3" customFormat="1" ht="18" hidden="1" customHeight="1" x14ac:dyDescent="0.2">
      <c r="A54" s="15"/>
      <c r="B54" s="15"/>
      <c r="C54" s="30"/>
      <c r="D54" s="29"/>
      <c r="E54" s="81"/>
      <c r="F54" s="28"/>
      <c r="G54" s="28"/>
      <c r="H54" s="77"/>
      <c r="I54" s="78"/>
      <c r="J54" s="78"/>
      <c r="K54" s="78"/>
      <c r="L54" s="78"/>
      <c r="M54" s="79"/>
      <c r="N54" s="136"/>
      <c r="O54" s="137"/>
      <c r="P54" s="124"/>
      <c r="Q54" s="124"/>
      <c r="R54" s="107" t="str">
        <f t="shared" ref="R54:R63" si="6">IF(ISBLANK(P54),"",C54*P54)</f>
        <v/>
      </c>
      <c r="S54" s="107"/>
      <c r="T54" s="107"/>
      <c r="U54" s="107" t="str">
        <f>IF(ISBLANK(P54),"",(R54+N54)*(1+E54)*(1+F54)*(1+G54)*(1+#REF!)*#REF!)</f>
        <v/>
      </c>
      <c r="V54" s="107"/>
      <c r="W54" s="107" t="str">
        <f>IF(ISBLANK(P54),"",IF(#REF!="SIM",0,(N54+R54+U54+#REF!)*E54))</f>
        <v/>
      </c>
      <c r="X54" s="107"/>
      <c r="Y54" s="107"/>
      <c r="Z54" s="107" t="str">
        <f>IF(ISBLANK(P54),"",(N54+R54+U54+#REF!+W54)*G54)</f>
        <v/>
      </c>
      <c r="AA54" s="107"/>
      <c r="AB54" s="107"/>
      <c r="AC54" s="107" t="str">
        <f>IF(ISBLANK(P54),"",((N54+R54)*(1+#REF!)*(1+#REF!)*(1+#REF!)*(1+#REF!)*#REF!)+(#REF!*#REF!/#REF!))</f>
        <v/>
      </c>
      <c r="AD54" s="107"/>
      <c r="AE54" s="107" t="str">
        <f>IF(ISBLANK(P54),"",#REF!*(N54+R54+U54+#REF!))</f>
        <v/>
      </c>
      <c r="AF54" s="107"/>
      <c r="AG54" s="107" t="str">
        <f>IF(ISBLANK(P54),"",#REF!*(N54+R54+U54+#REF!))</f>
        <v/>
      </c>
      <c r="AH54" s="107"/>
      <c r="AI54" s="107"/>
      <c r="AJ54" s="107" t="str">
        <f>IF(ISBLANK(P54),"",(SUM(R54:AG54,N54,#REF!,#REF!,#REF!,#REF!,#REF!,#REF!))/(1-F54)*F54)</f>
        <v/>
      </c>
      <c r="AK54" s="107"/>
      <c r="AL54" s="107"/>
      <c r="AM54" s="107" t="str">
        <f t="shared" ref="AM54:AM63" si="7">IF(ISBLANK(P54),"",SUM(N54,R54:AJ54))</f>
        <v/>
      </c>
      <c r="AN54" s="107"/>
      <c r="AO54" s="107"/>
      <c r="AP54" s="107" t="str">
        <f>IF(ISBLANK(P54),"",(AM54/($AM$34+$AM$49+$AM$64))*#REF!)</f>
        <v/>
      </c>
      <c r="AQ54" s="107"/>
      <c r="AR54" s="107" t="str">
        <f>IF(ISBLANK(P54),"",(AM54+AP54)*#REF!)</f>
        <v/>
      </c>
      <c r="AS54" s="107"/>
      <c r="AT54" s="107"/>
    </row>
    <row r="55" spans="1:46" s="3" customFormat="1" ht="18" hidden="1" customHeight="1" x14ac:dyDescent="0.2">
      <c r="A55" s="15"/>
      <c r="B55" s="15"/>
      <c r="C55" s="30"/>
      <c r="D55" s="29"/>
      <c r="E55" s="81"/>
      <c r="F55" s="28"/>
      <c r="G55" s="28"/>
      <c r="H55" s="77"/>
      <c r="I55" s="78"/>
      <c r="J55" s="78"/>
      <c r="K55" s="78"/>
      <c r="L55" s="78"/>
      <c r="M55" s="79"/>
      <c r="N55" s="136"/>
      <c r="O55" s="137"/>
      <c r="P55" s="124"/>
      <c r="Q55" s="124"/>
      <c r="R55" s="107" t="str">
        <f t="shared" si="6"/>
        <v/>
      </c>
      <c r="S55" s="107"/>
      <c r="T55" s="107"/>
      <c r="U55" s="107" t="str">
        <f>IF(ISBLANK(P55),"",(R55+N55)*(1+E55)*(1+F55)*(1+G55)*(1+#REF!)*#REF!)</f>
        <v/>
      </c>
      <c r="V55" s="107"/>
      <c r="W55" s="107" t="str">
        <f>IF(ISBLANK(P55),"",IF(#REF!="SIM",0,(N55+R55+U55+#REF!)*E55))</f>
        <v/>
      </c>
      <c r="X55" s="107"/>
      <c r="Y55" s="107"/>
      <c r="Z55" s="107" t="str">
        <f>IF(ISBLANK(P55),"",(N55+R55+U55+#REF!+W55)*G55)</f>
        <v/>
      </c>
      <c r="AA55" s="107"/>
      <c r="AB55" s="107"/>
      <c r="AC55" s="107" t="str">
        <f>IF(ISBLANK(P55),"",((N55+R55)*(1+#REF!)*(1+#REF!)*(1+#REF!)*(1+#REF!)*#REF!)+(#REF!*#REF!/#REF!))</f>
        <v/>
      </c>
      <c r="AD55" s="107"/>
      <c r="AE55" s="107" t="str">
        <f>IF(ISBLANK(P55),"",#REF!*(N55+R55+U55+#REF!))</f>
        <v/>
      </c>
      <c r="AF55" s="107"/>
      <c r="AG55" s="107" t="str">
        <f>IF(ISBLANK(P55),"",#REF!*(N55+R55+U55+#REF!))</f>
        <v/>
      </c>
      <c r="AH55" s="107"/>
      <c r="AI55" s="107"/>
      <c r="AJ55" s="107" t="str">
        <f>IF(ISBLANK(P55),"",(SUM(R55:AG55,N55,#REF!,#REF!,#REF!,#REF!,#REF!,#REF!))/(1-F55)*F55)</f>
        <v/>
      </c>
      <c r="AK55" s="107"/>
      <c r="AL55" s="107"/>
      <c r="AM55" s="107" t="str">
        <f t="shared" si="7"/>
        <v/>
      </c>
      <c r="AN55" s="107"/>
      <c r="AO55" s="107"/>
      <c r="AP55" s="107" t="str">
        <f>IF(ISBLANK(P55),"",(AM55/($AM$34+$AM$49+$AM$64))*#REF!)</f>
        <v/>
      </c>
      <c r="AQ55" s="107"/>
      <c r="AR55" s="107" t="str">
        <f>IF(ISBLANK(P55),"",(AM55+AP55)*#REF!)</f>
        <v/>
      </c>
      <c r="AS55" s="107"/>
      <c r="AT55" s="107"/>
    </row>
    <row r="56" spans="1:46" s="3" customFormat="1" ht="18" hidden="1" customHeight="1" x14ac:dyDescent="0.2">
      <c r="A56" s="15"/>
      <c r="B56" s="15"/>
      <c r="C56" s="30"/>
      <c r="D56" s="29"/>
      <c r="E56" s="81"/>
      <c r="F56" s="28"/>
      <c r="G56" s="28"/>
      <c r="H56" s="77"/>
      <c r="I56" s="78"/>
      <c r="J56" s="78"/>
      <c r="K56" s="78"/>
      <c r="L56" s="78"/>
      <c r="M56" s="79"/>
      <c r="N56" s="136"/>
      <c r="O56" s="137"/>
      <c r="P56" s="124"/>
      <c r="Q56" s="124"/>
      <c r="R56" s="107" t="str">
        <f t="shared" si="6"/>
        <v/>
      </c>
      <c r="S56" s="107"/>
      <c r="T56" s="107"/>
      <c r="U56" s="107" t="str">
        <f>IF(ISBLANK(P56),"",(R56+N56)*(1+E56)*(1+F56)*(1+G56)*(1+#REF!)*#REF!)</f>
        <v/>
      </c>
      <c r="V56" s="107"/>
      <c r="W56" s="107" t="str">
        <f>IF(ISBLANK(P56),"",IF(#REF!="SIM",0,(N56+R56+U56+#REF!)*E56))</f>
        <v/>
      </c>
      <c r="X56" s="107"/>
      <c r="Y56" s="107"/>
      <c r="Z56" s="107" t="str">
        <f>IF(ISBLANK(P56),"",(N56+R56+U56+#REF!+W56)*G56)</f>
        <v/>
      </c>
      <c r="AA56" s="107"/>
      <c r="AB56" s="107"/>
      <c r="AC56" s="107" t="str">
        <f>IF(ISBLANK(P56),"",((N56+R56)*(1+#REF!)*(1+#REF!)*(1+#REF!)*(1+#REF!)*#REF!)+(#REF!*#REF!/#REF!))</f>
        <v/>
      </c>
      <c r="AD56" s="107"/>
      <c r="AE56" s="107" t="str">
        <f>IF(ISBLANK(P56),"",#REF!*(N56+R56+U56+#REF!))</f>
        <v/>
      </c>
      <c r="AF56" s="107"/>
      <c r="AG56" s="107" t="str">
        <f>IF(ISBLANK(P56),"",#REF!*(N56+R56+U56+#REF!))</f>
        <v/>
      </c>
      <c r="AH56" s="107"/>
      <c r="AI56" s="107"/>
      <c r="AJ56" s="107" t="str">
        <f>IF(ISBLANK(P56),"",(SUM(R56:AG56,N56,#REF!,#REF!,#REF!,#REF!,#REF!,#REF!))/(1-F56)*F56)</f>
        <v/>
      </c>
      <c r="AK56" s="107"/>
      <c r="AL56" s="107"/>
      <c r="AM56" s="107" t="str">
        <f t="shared" si="7"/>
        <v/>
      </c>
      <c r="AN56" s="107"/>
      <c r="AO56" s="107"/>
      <c r="AP56" s="107" t="str">
        <f>IF(ISBLANK(P56),"",(AM56/($AM$34+$AM$49+$AM$64))*#REF!)</f>
        <v/>
      </c>
      <c r="AQ56" s="107"/>
      <c r="AR56" s="107" t="str">
        <f>IF(ISBLANK(P56),"",(AM56+AP56)*#REF!)</f>
        <v/>
      </c>
      <c r="AS56" s="107"/>
      <c r="AT56" s="107"/>
    </row>
    <row r="57" spans="1:46" s="3" customFormat="1" ht="18" hidden="1" customHeight="1" x14ac:dyDescent="0.2">
      <c r="A57" s="15"/>
      <c r="B57" s="15"/>
      <c r="C57" s="30"/>
      <c r="D57" s="29"/>
      <c r="E57" s="81"/>
      <c r="F57" s="28"/>
      <c r="G57" s="28"/>
      <c r="H57" s="77"/>
      <c r="I57" s="78"/>
      <c r="J57" s="78"/>
      <c r="K57" s="78"/>
      <c r="L57" s="78"/>
      <c r="M57" s="79"/>
      <c r="N57" s="136"/>
      <c r="O57" s="137"/>
      <c r="P57" s="124"/>
      <c r="Q57" s="124"/>
      <c r="R57" s="107" t="str">
        <f t="shared" si="6"/>
        <v/>
      </c>
      <c r="S57" s="107"/>
      <c r="T57" s="107"/>
      <c r="U57" s="107" t="str">
        <f>IF(ISBLANK(P57),"",(R57+N57)*(1+E57)*(1+F57)*(1+G57)*(1+#REF!)*#REF!)</f>
        <v/>
      </c>
      <c r="V57" s="107"/>
      <c r="W57" s="107" t="str">
        <f>IF(ISBLANK(P57),"",IF(#REF!="SIM",0,(N57+R57+U57+#REF!)*E57))</f>
        <v/>
      </c>
      <c r="X57" s="107"/>
      <c r="Y57" s="107"/>
      <c r="Z57" s="107" t="str">
        <f>IF(ISBLANK(P57),"",(N57+R57+U57+#REF!+W57)*G57)</f>
        <v/>
      </c>
      <c r="AA57" s="107"/>
      <c r="AB57" s="107"/>
      <c r="AC57" s="107" t="str">
        <f>IF(ISBLANK(P57),"",((N57+R57)*(1+#REF!)*(1+#REF!)*(1+#REF!)*(1+#REF!)*#REF!)+(#REF!*#REF!/#REF!))</f>
        <v/>
      </c>
      <c r="AD57" s="107"/>
      <c r="AE57" s="107" t="str">
        <f>IF(ISBLANK(P57),"",#REF!*(N57+R57+U57+#REF!))</f>
        <v/>
      </c>
      <c r="AF57" s="107"/>
      <c r="AG57" s="107" t="str">
        <f>IF(ISBLANK(P57),"",#REF!*(N57+R57+U57+#REF!))</f>
        <v/>
      </c>
      <c r="AH57" s="107"/>
      <c r="AI57" s="107"/>
      <c r="AJ57" s="107" t="str">
        <f>IF(ISBLANK(P57),"",(SUM(R57:AG57,N57,#REF!,#REF!,#REF!,#REF!,#REF!,#REF!))/(1-F57)*F57)</f>
        <v/>
      </c>
      <c r="AK57" s="107"/>
      <c r="AL57" s="107"/>
      <c r="AM57" s="107" t="str">
        <f t="shared" si="7"/>
        <v/>
      </c>
      <c r="AN57" s="107"/>
      <c r="AO57" s="107"/>
      <c r="AP57" s="107" t="str">
        <f>IF(ISBLANK(P57),"",(AM57/($AM$34+$AM$49+$AM$64))*#REF!)</f>
        <v/>
      </c>
      <c r="AQ57" s="107"/>
      <c r="AR57" s="107" t="str">
        <f>IF(ISBLANK(P57),"",(AM57+AP57)*#REF!)</f>
        <v/>
      </c>
      <c r="AS57" s="107"/>
      <c r="AT57" s="107"/>
    </row>
    <row r="58" spans="1:46" s="3" customFormat="1" ht="18" hidden="1" customHeight="1" x14ac:dyDescent="0.2">
      <c r="A58" s="15"/>
      <c r="B58" s="15"/>
      <c r="C58" s="30"/>
      <c r="D58" s="29"/>
      <c r="E58" s="81"/>
      <c r="F58" s="28"/>
      <c r="G58" s="28"/>
      <c r="H58" s="77"/>
      <c r="I58" s="78"/>
      <c r="J58" s="78"/>
      <c r="K58" s="78"/>
      <c r="L58" s="78"/>
      <c r="M58" s="79"/>
      <c r="N58" s="136"/>
      <c r="O58" s="137"/>
      <c r="P58" s="124"/>
      <c r="Q58" s="124"/>
      <c r="R58" s="107" t="str">
        <f t="shared" si="6"/>
        <v/>
      </c>
      <c r="S58" s="107"/>
      <c r="T58" s="107"/>
      <c r="U58" s="107" t="str">
        <f>IF(ISBLANK(P58),"",(R58+N58)*(1+E58)*(1+F58)*(1+G58)*(1+#REF!)*#REF!)</f>
        <v/>
      </c>
      <c r="V58" s="107"/>
      <c r="W58" s="107" t="str">
        <f>IF(ISBLANK(P58),"",IF(#REF!="SIM",0,(N58+R58+U58+#REF!)*E58))</f>
        <v/>
      </c>
      <c r="X58" s="107"/>
      <c r="Y58" s="107"/>
      <c r="Z58" s="107" t="str">
        <f>IF(ISBLANK(P58),"",(N58+R58+U58+#REF!+W58)*G58)</f>
        <v/>
      </c>
      <c r="AA58" s="107"/>
      <c r="AB58" s="107"/>
      <c r="AC58" s="107" t="str">
        <f>IF(ISBLANK(P58),"",((N58+R58)*(1+#REF!)*(1+#REF!)*(1+#REF!)*(1+#REF!)*#REF!)+(#REF!*#REF!/#REF!))</f>
        <v/>
      </c>
      <c r="AD58" s="107"/>
      <c r="AE58" s="107" t="str">
        <f>IF(ISBLANK(P58),"",#REF!*(N58+R58+U58+#REF!))</f>
        <v/>
      </c>
      <c r="AF58" s="107"/>
      <c r="AG58" s="107" t="str">
        <f>IF(ISBLANK(P58),"",#REF!*(N58+R58+U58+#REF!))</f>
        <v/>
      </c>
      <c r="AH58" s="107"/>
      <c r="AI58" s="107"/>
      <c r="AJ58" s="107" t="str">
        <f>IF(ISBLANK(P58),"",(SUM(R58:AG58,N58,#REF!,#REF!,#REF!,#REF!,#REF!,#REF!))/(1-F58)*F58)</f>
        <v/>
      </c>
      <c r="AK58" s="107"/>
      <c r="AL58" s="107"/>
      <c r="AM58" s="107" t="str">
        <f t="shared" si="7"/>
        <v/>
      </c>
      <c r="AN58" s="107"/>
      <c r="AO58" s="107"/>
      <c r="AP58" s="107" t="str">
        <f>IF(ISBLANK(P58),"",(AM58/($AM$34+$AM$49+$AM$64))*#REF!)</f>
        <v/>
      </c>
      <c r="AQ58" s="107"/>
      <c r="AR58" s="107" t="str">
        <f>IF(ISBLANK(P58),"",(AM58+AP58)*#REF!)</f>
        <v/>
      </c>
      <c r="AS58" s="107"/>
      <c r="AT58" s="107"/>
    </row>
    <row r="59" spans="1:46" s="3" customFormat="1" ht="18" hidden="1" customHeight="1" x14ac:dyDescent="0.2">
      <c r="A59" s="15"/>
      <c r="B59" s="15"/>
      <c r="C59" s="30"/>
      <c r="D59" s="29"/>
      <c r="E59" s="81"/>
      <c r="F59" s="28"/>
      <c r="G59" s="28"/>
      <c r="H59" s="77"/>
      <c r="I59" s="78"/>
      <c r="J59" s="78"/>
      <c r="K59" s="78"/>
      <c r="L59" s="78"/>
      <c r="M59" s="79"/>
      <c r="N59" s="136"/>
      <c r="O59" s="137"/>
      <c r="P59" s="124"/>
      <c r="Q59" s="124"/>
      <c r="R59" s="107" t="str">
        <f t="shared" si="6"/>
        <v/>
      </c>
      <c r="S59" s="107"/>
      <c r="T59" s="107"/>
      <c r="U59" s="107" t="str">
        <f>IF(ISBLANK(P59),"",(R59+N59)*(1+E59)*(1+F59)*(1+G59)*(1+#REF!)*#REF!)</f>
        <v/>
      </c>
      <c r="V59" s="107"/>
      <c r="W59" s="107" t="str">
        <f>IF(ISBLANK(P59),"",IF(#REF!="SIM",0,(N59+R59+U59+#REF!)*E59))</f>
        <v/>
      </c>
      <c r="X59" s="107"/>
      <c r="Y59" s="107"/>
      <c r="Z59" s="107" t="str">
        <f>IF(ISBLANK(P59),"",(N59+R59+U59+#REF!+W59)*G59)</f>
        <v/>
      </c>
      <c r="AA59" s="107"/>
      <c r="AB59" s="107"/>
      <c r="AC59" s="107" t="str">
        <f>IF(ISBLANK(P59),"",((N59+R59)*(1+#REF!)*(1+#REF!)*(1+#REF!)*(1+#REF!)*#REF!)+(#REF!*#REF!/#REF!))</f>
        <v/>
      </c>
      <c r="AD59" s="107"/>
      <c r="AE59" s="107" t="str">
        <f>IF(ISBLANK(P59),"",#REF!*(N59+R59+U59+#REF!))</f>
        <v/>
      </c>
      <c r="AF59" s="107"/>
      <c r="AG59" s="107" t="str">
        <f>IF(ISBLANK(P59),"",#REF!*(N59+R59+U59+#REF!))</f>
        <v/>
      </c>
      <c r="AH59" s="107"/>
      <c r="AI59" s="107"/>
      <c r="AJ59" s="107" t="str">
        <f>IF(ISBLANK(P59),"",(SUM(R59:AG59,N59,#REF!,#REF!,#REF!,#REF!,#REF!,#REF!))/(1-F59)*F59)</f>
        <v/>
      </c>
      <c r="AK59" s="107"/>
      <c r="AL59" s="107"/>
      <c r="AM59" s="107" t="str">
        <f t="shared" si="7"/>
        <v/>
      </c>
      <c r="AN59" s="107"/>
      <c r="AO59" s="107"/>
      <c r="AP59" s="107" t="str">
        <f>IF(ISBLANK(P59),"",(AM59/($AM$34+$AM$49+$AM$64))*#REF!)</f>
        <v/>
      </c>
      <c r="AQ59" s="107"/>
      <c r="AR59" s="107" t="str">
        <f>IF(ISBLANK(P59),"",(AM59+AP59)*#REF!)</f>
        <v/>
      </c>
      <c r="AS59" s="107"/>
      <c r="AT59" s="107"/>
    </row>
    <row r="60" spans="1:46" s="3" customFormat="1" ht="18" hidden="1" customHeight="1" x14ac:dyDescent="0.2">
      <c r="A60" s="15"/>
      <c r="B60" s="15"/>
      <c r="C60" s="30"/>
      <c r="D60" s="29"/>
      <c r="E60" s="81"/>
      <c r="F60" s="28"/>
      <c r="G60" s="28"/>
      <c r="H60" s="77"/>
      <c r="I60" s="78"/>
      <c r="J60" s="78"/>
      <c r="K60" s="78"/>
      <c r="L60" s="78"/>
      <c r="M60" s="79"/>
      <c r="N60" s="136"/>
      <c r="O60" s="137"/>
      <c r="P60" s="124"/>
      <c r="Q60" s="124"/>
      <c r="R60" s="107" t="str">
        <f t="shared" si="6"/>
        <v/>
      </c>
      <c r="S60" s="107"/>
      <c r="T60" s="107"/>
      <c r="U60" s="107" t="str">
        <f>IF(ISBLANK(P60),"",(R60+N60)*(1+E60)*(1+F60)*(1+G60)*(1+#REF!)*#REF!)</f>
        <v/>
      </c>
      <c r="V60" s="107"/>
      <c r="W60" s="107" t="str">
        <f>IF(ISBLANK(P60),"",IF(#REF!="SIM",0,(N60+R60+U60+#REF!)*E60))</f>
        <v/>
      </c>
      <c r="X60" s="107"/>
      <c r="Y60" s="107"/>
      <c r="Z60" s="107" t="str">
        <f>IF(ISBLANK(P60),"",(N60+R60+U60+#REF!+W60)*G60)</f>
        <v/>
      </c>
      <c r="AA60" s="107"/>
      <c r="AB60" s="107"/>
      <c r="AC60" s="107" t="str">
        <f>IF(ISBLANK(P60),"",((N60+R60)*(1+#REF!)*(1+#REF!)*(1+#REF!)*(1+#REF!)*#REF!)+(#REF!*#REF!/#REF!))</f>
        <v/>
      </c>
      <c r="AD60" s="107"/>
      <c r="AE60" s="107" t="str">
        <f>IF(ISBLANK(P60),"",#REF!*(N60+R60+U60+#REF!))</f>
        <v/>
      </c>
      <c r="AF60" s="107"/>
      <c r="AG60" s="107" t="str">
        <f>IF(ISBLANK(P60),"",#REF!*(N60+R60+U60+#REF!))</f>
        <v/>
      </c>
      <c r="AH60" s="107"/>
      <c r="AI60" s="107"/>
      <c r="AJ60" s="107" t="str">
        <f>IF(ISBLANK(P60),"",(SUM(R60:AG60,N60,#REF!,#REF!,#REF!,#REF!,#REF!,#REF!))/(1-F60)*F60)</f>
        <v/>
      </c>
      <c r="AK60" s="107"/>
      <c r="AL60" s="107"/>
      <c r="AM60" s="107" t="str">
        <f t="shared" si="7"/>
        <v/>
      </c>
      <c r="AN60" s="107"/>
      <c r="AO60" s="107"/>
      <c r="AP60" s="107" t="str">
        <f>IF(ISBLANK(P60),"",(AM60/($AM$34+$AM$49+$AM$64))*#REF!)</f>
        <v/>
      </c>
      <c r="AQ60" s="107"/>
      <c r="AR60" s="107" t="str">
        <f>IF(ISBLANK(P60),"",(AM60+AP60)*#REF!)</f>
        <v/>
      </c>
      <c r="AS60" s="107"/>
      <c r="AT60" s="107"/>
    </row>
    <row r="61" spans="1:46" s="3" customFormat="1" ht="18" hidden="1" customHeight="1" x14ac:dyDescent="0.2">
      <c r="A61" s="15"/>
      <c r="B61" s="15"/>
      <c r="C61" s="30"/>
      <c r="D61" s="29"/>
      <c r="E61" s="81"/>
      <c r="F61" s="28"/>
      <c r="G61" s="28"/>
      <c r="H61" s="77"/>
      <c r="I61" s="78"/>
      <c r="J61" s="78"/>
      <c r="K61" s="78"/>
      <c r="L61" s="78"/>
      <c r="M61" s="79"/>
      <c r="N61" s="136"/>
      <c r="O61" s="137"/>
      <c r="P61" s="124"/>
      <c r="Q61" s="124"/>
      <c r="R61" s="107" t="str">
        <f t="shared" si="6"/>
        <v/>
      </c>
      <c r="S61" s="107"/>
      <c r="T61" s="107"/>
      <c r="U61" s="107" t="str">
        <f>IF(ISBLANK(P61),"",(R61+N61)*(1+E61)*(1+F61)*(1+G61)*(1+#REF!)*#REF!)</f>
        <v/>
      </c>
      <c r="V61" s="107"/>
      <c r="W61" s="107" t="str">
        <f>IF(ISBLANK(P61),"",IF(#REF!="SIM",0,(N61+R61+U61+#REF!)*E61))</f>
        <v/>
      </c>
      <c r="X61" s="107"/>
      <c r="Y61" s="107"/>
      <c r="Z61" s="107" t="str">
        <f>IF(ISBLANK(P61),"",(N61+R61+U61+#REF!+W61)*G61)</f>
        <v/>
      </c>
      <c r="AA61" s="107"/>
      <c r="AB61" s="107"/>
      <c r="AC61" s="107" t="str">
        <f>IF(ISBLANK(P61),"",((N61+R61)*(1+#REF!)*(1+#REF!)*(1+#REF!)*(1+#REF!)*#REF!)+(#REF!*#REF!/#REF!))</f>
        <v/>
      </c>
      <c r="AD61" s="107"/>
      <c r="AE61" s="107" t="str">
        <f>IF(ISBLANK(P61),"",#REF!*(N61+R61+U61+#REF!))</f>
        <v/>
      </c>
      <c r="AF61" s="107"/>
      <c r="AG61" s="107" t="str">
        <f>IF(ISBLANK(P61),"",#REF!*(N61+R61+U61+#REF!))</f>
        <v/>
      </c>
      <c r="AH61" s="107"/>
      <c r="AI61" s="107"/>
      <c r="AJ61" s="107" t="str">
        <f>IF(ISBLANK(P61),"",(SUM(R61:AG61,N61,#REF!,#REF!,#REF!,#REF!,#REF!,#REF!))/(1-F61)*F61)</f>
        <v/>
      </c>
      <c r="AK61" s="107"/>
      <c r="AL61" s="107"/>
      <c r="AM61" s="107" t="str">
        <f t="shared" si="7"/>
        <v/>
      </c>
      <c r="AN61" s="107"/>
      <c r="AO61" s="107"/>
      <c r="AP61" s="107" t="str">
        <f>IF(ISBLANK(P61),"",(AM61/($AM$34+$AM$49+$AM$64))*#REF!)</f>
        <v/>
      </c>
      <c r="AQ61" s="107"/>
      <c r="AR61" s="107" t="str">
        <f>IF(ISBLANK(P61),"",(AM61+AP61)*#REF!)</f>
        <v/>
      </c>
      <c r="AS61" s="107"/>
      <c r="AT61" s="107"/>
    </row>
    <row r="62" spans="1:46" s="3" customFormat="1" ht="18" hidden="1" customHeight="1" x14ac:dyDescent="0.2">
      <c r="A62" s="15"/>
      <c r="B62" s="15"/>
      <c r="C62" s="30"/>
      <c r="D62" s="29"/>
      <c r="E62" s="81"/>
      <c r="F62" s="28"/>
      <c r="G62" s="28"/>
      <c r="H62" s="77"/>
      <c r="I62" s="78"/>
      <c r="J62" s="78"/>
      <c r="K62" s="78"/>
      <c r="L62" s="78"/>
      <c r="M62" s="79"/>
      <c r="N62" s="136"/>
      <c r="O62" s="137"/>
      <c r="P62" s="124"/>
      <c r="Q62" s="124"/>
      <c r="R62" s="107" t="str">
        <f t="shared" si="6"/>
        <v/>
      </c>
      <c r="S62" s="107"/>
      <c r="T62" s="107"/>
      <c r="U62" s="107" t="str">
        <f>IF(ISBLANK(P62),"",(R62+N62)*(1+E62)*(1+F62)*(1+G62)*(1+#REF!)*#REF!)</f>
        <v/>
      </c>
      <c r="V62" s="107"/>
      <c r="W62" s="107" t="str">
        <f>IF(ISBLANK(P62),"",IF(#REF!="SIM",0,(N62+R62+U62+#REF!)*E62))</f>
        <v/>
      </c>
      <c r="X62" s="107"/>
      <c r="Y62" s="107"/>
      <c r="Z62" s="107" t="str">
        <f>IF(ISBLANK(P62),"",(N62+R62+U62+#REF!+W62)*G62)</f>
        <v/>
      </c>
      <c r="AA62" s="107"/>
      <c r="AB62" s="107"/>
      <c r="AC62" s="107" t="str">
        <f>IF(ISBLANK(P62),"",((N62+R62)*(1+#REF!)*(1+#REF!)*(1+#REF!)*(1+#REF!)*#REF!)+(#REF!*#REF!/#REF!))</f>
        <v/>
      </c>
      <c r="AD62" s="107"/>
      <c r="AE62" s="107" t="str">
        <f>IF(ISBLANK(P62),"",#REF!*(N62+R62+U62+#REF!))</f>
        <v/>
      </c>
      <c r="AF62" s="107"/>
      <c r="AG62" s="107" t="str">
        <f>IF(ISBLANK(P62),"",#REF!*(N62+R62+U62+#REF!))</f>
        <v/>
      </c>
      <c r="AH62" s="107"/>
      <c r="AI62" s="107"/>
      <c r="AJ62" s="107" t="str">
        <f>IF(ISBLANK(P62),"",(SUM(R62:AG62,N62,#REF!,#REF!,#REF!,#REF!,#REF!,#REF!))/(1-F62)*F62)</f>
        <v/>
      </c>
      <c r="AK62" s="107"/>
      <c r="AL62" s="107"/>
      <c r="AM62" s="107" t="str">
        <f t="shared" si="7"/>
        <v/>
      </c>
      <c r="AN62" s="107"/>
      <c r="AO62" s="107"/>
      <c r="AP62" s="107" t="str">
        <f>IF(ISBLANK(P62),"",(AM62/($AM$34+$AM$49+$AM$64))*#REF!)</f>
        <v/>
      </c>
      <c r="AQ62" s="107"/>
      <c r="AR62" s="107" t="str">
        <f>IF(ISBLANK(P62),"",(AM62+AP62)*#REF!)</f>
        <v/>
      </c>
      <c r="AS62" s="107"/>
      <c r="AT62" s="107"/>
    </row>
    <row r="63" spans="1:46" s="3" customFormat="1" ht="18" hidden="1" customHeight="1" x14ac:dyDescent="0.2">
      <c r="A63" s="15"/>
      <c r="B63" s="15"/>
      <c r="C63" s="30"/>
      <c r="D63" s="29"/>
      <c r="E63" s="81"/>
      <c r="F63" s="28"/>
      <c r="G63" s="28"/>
      <c r="H63" s="77"/>
      <c r="I63" s="78"/>
      <c r="J63" s="78"/>
      <c r="K63" s="78"/>
      <c r="L63" s="78"/>
      <c r="M63" s="79"/>
      <c r="N63" s="136"/>
      <c r="O63" s="137"/>
      <c r="P63" s="124"/>
      <c r="Q63" s="124"/>
      <c r="R63" s="107" t="str">
        <f t="shared" si="6"/>
        <v/>
      </c>
      <c r="S63" s="107"/>
      <c r="T63" s="107"/>
      <c r="U63" s="107" t="str">
        <f>IF(ISBLANK(P63),"",(R63+N63)*(1+E63)*(1+F63)*(1+G63)*(1+#REF!)*#REF!)</f>
        <v/>
      </c>
      <c r="V63" s="107"/>
      <c r="W63" s="107" t="str">
        <f>IF(ISBLANK(P63),"",IF(#REF!="SIM",0,(N63+R63+U63+#REF!)*E63))</f>
        <v/>
      </c>
      <c r="X63" s="107"/>
      <c r="Y63" s="107"/>
      <c r="Z63" s="107" t="str">
        <f>IF(ISBLANK(P63),"",(N63+R63+U63+#REF!+W63)*G63)</f>
        <v/>
      </c>
      <c r="AA63" s="107"/>
      <c r="AB63" s="107"/>
      <c r="AC63" s="107" t="str">
        <f>IF(ISBLANK(P63),"",((N63+R63)*(1+#REF!)*(1+#REF!)*(1+#REF!)*(1+#REF!)*#REF!)+(#REF!*#REF!/#REF!))</f>
        <v/>
      </c>
      <c r="AD63" s="107"/>
      <c r="AE63" s="107" t="str">
        <f>IF(ISBLANK(P63),"",#REF!*(N63+R63+U63+#REF!))</f>
        <v/>
      </c>
      <c r="AF63" s="107"/>
      <c r="AG63" s="107" t="str">
        <f>IF(ISBLANK(P63),"",#REF!*(N63+R63+U63+#REF!))</f>
        <v/>
      </c>
      <c r="AH63" s="107"/>
      <c r="AI63" s="107"/>
      <c r="AJ63" s="107" t="str">
        <f>IF(ISBLANK(P63),"",(SUM(R63:AG63,N63,#REF!,#REF!,#REF!,#REF!,#REF!,#REF!))/(1-F63)*F63)</f>
        <v/>
      </c>
      <c r="AK63" s="107"/>
      <c r="AL63" s="107"/>
      <c r="AM63" s="107" t="str">
        <f t="shared" si="7"/>
        <v/>
      </c>
      <c r="AN63" s="107"/>
      <c r="AO63" s="107"/>
      <c r="AP63" s="107" t="str">
        <f>IF(ISBLANK(P63),"",(AM63/($AM$34+$AM$49+$AM$64))*#REF!)</f>
        <v/>
      </c>
      <c r="AQ63" s="107"/>
      <c r="AR63" s="107" t="str">
        <f>IF(ISBLANK(P63),"",(AM63+AP63)*#REF!)</f>
        <v/>
      </c>
      <c r="AS63" s="107"/>
      <c r="AT63" s="107"/>
    </row>
    <row r="64" spans="1:46" s="3" customFormat="1" ht="20.100000000000001" hidden="1" customHeight="1" x14ac:dyDescent="0.2">
      <c r="A64" s="22" t="s">
        <v>42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1"/>
      <c r="N64" s="118">
        <f>SUM(N54:N63)</f>
        <v>0</v>
      </c>
      <c r="O64" s="120"/>
      <c r="P64" s="138"/>
      <c r="Q64" s="138"/>
      <c r="R64" s="117">
        <f>SUM(R54:R63)</f>
        <v>0</v>
      </c>
      <c r="S64" s="117"/>
      <c r="T64" s="117"/>
      <c r="U64" s="117">
        <f>SUM(U54:U63)</f>
        <v>0</v>
      </c>
      <c r="V64" s="117"/>
      <c r="W64" s="117">
        <f>SUM(W54:W63)</f>
        <v>0</v>
      </c>
      <c r="X64" s="117"/>
      <c r="Y64" s="117"/>
      <c r="Z64" s="117">
        <f>SUM(Z54:Z63)</f>
        <v>0</v>
      </c>
      <c r="AA64" s="117"/>
      <c r="AB64" s="117"/>
      <c r="AC64" s="117">
        <f>SUM(AC54:AC63)</f>
        <v>0</v>
      </c>
      <c r="AD64" s="117"/>
      <c r="AE64" s="117">
        <f>SUM(AE54:AE63)</f>
        <v>0</v>
      </c>
      <c r="AF64" s="117"/>
      <c r="AG64" s="117">
        <f>SUM(AG54:AG63)</f>
        <v>0</v>
      </c>
      <c r="AH64" s="117"/>
      <c r="AI64" s="117"/>
      <c r="AJ64" s="117">
        <f>SUM(AJ54:AJ63)</f>
        <v>0</v>
      </c>
      <c r="AK64" s="117"/>
      <c r="AL64" s="117"/>
      <c r="AM64" s="117">
        <f>SUM(AM54:AM63)</f>
        <v>0</v>
      </c>
      <c r="AN64" s="117"/>
      <c r="AO64" s="117"/>
      <c r="AP64" s="117">
        <f>SUM(AP54:AP63)</f>
        <v>0</v>
      </c>
      <c r="AQ64" s="117"/>
      <c r="AR64" s="117">
        <f>SUM(AR54:AR63)</f>
        <v>0</v>
      </c>
      <c r="AS64" s="117"/>
      <c r="AT64" s="117"/>
    </row>
    <row r="65" spans="1:46" ht="11.25" hidden="1" customHeight="1" x14ac:dyDescent="0.2">
      <c r="O65" s="44"/>
      <c r="P65" s="44"/>
      <c r="S65" s="44"/>
      <c r="T65" s="44"/>
      <c r="U65" s="44"/>
      <c r="V65" s="45"/>
      <c r="W65" s="45"/>
      <c r="X65" s="45"/>
      <c r="Y65" s="45"/>
      <c r="Z65" s="45"/>
      <c r="AA65" s="45"/>
      <c r="AB65" s="45"/>
    </row>
    <row r="66" spans="1:46" ht="11.25" hidden="1" customHeight="1" x14ac:dyDescent="0.2">
      <c r="O66" s="44"/>
      <c r="P66" s="44"/>
      <c r="S66" s="44"/>
      <c r="T66" s="44"/>
      <c r="U66" s="44"/>
      <c r="V66" s="45"/>
      <c r="W66" s="45"/>
      <c r="X66" s="45"/>
      <c r="Y66" s="45"/>
      <c r="Z66" s="45"/>
      <c r="AA66" s="45"/>
      <c r="AB66" s="45"/>
    </row>
    <row r="67" spans="1:46" ht="20.100000000000001" hidden="1" customHeight="1" x14ac:dyDescent="0.2">
      <c r="A67" s="24" t="s">
        <v>49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6"/>
    </row>
    <row r="68" spans="1:46" s="13" customFormat="1" ht="43.5" hidden="1" customHeight="1" x14ac:dyDescent="0.2">
      <c r="A68" s="14" t="s">
        <v>13</v>
      </c>
      <c r="B68" s="27" t="s">
        <v>14</v>
      </c>
      <c r="C68" s="14" t="s">
        <v>15</v>
      </c>
      <c r="D68" s="20" t="s">
        <v>16</v>
      </c>
      <c r="E68" s="27" t="s">
        <v>23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109" t="s">
        <v>46</v>
      </c>
      <c r="AK68" s="109"/>
      <c r="AL68" s="109"/>
      <c r="AM68" s="123" t="s">
        <v>47</v>
      </c>
      <c r="AN68" s="123"/>
      <c r="AO68" s="123"/>
      <c r="AP68" s="123" t="s">
        <v>50</v>
      </c>
      <c r="AQ68" s="123"/>
      <c r="AR68" s="109" t="s">
        <v>36</v>
      </c>
      <c r="AS68" s="109"/>
      <c r="AT68" s="109"/>
    </row>
    <row r="69" spans="1:46" s="3" customFormat="1" ht="18" hidden="1" customHeight="1" x14ac:dyDescent="0.2">
      <c r="A69" s="15"/>
      <c r="B69" s="15"/>
      <c r="C69" s="15"/>
      <c r="D69" s="15" t="s">
        <v>51</v>
      </c>
      <c r="E69" s="82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124"/>
      <c r="AK69" s="124"/>
      <c r="AL69" s="124"/>
      <c r="AM69" s="122" t="str">
        <f t="shared" ref="AM69:AM88" si="8">IF(ISBLANK(AJ69),"",C69*AJ69)</f>
        <v/>
      </c>
      <c r="AN69" s="122"/>
      <c r="AO69" s="122"/>
      <c r="AP69" s="122" t="str">
        <f>IF(ISBLANK(AJ69),"",AM69*#REF!)</f>
        <v/>
      </c>
      <c r="AQ69" s="122"/>
      <c r="AR69" s="107" t="str">
        <f>IF(ISBLANK(AJ69),"",SUM(AM69:AQ69)*#REF!)</f>
        <v/>
      </c>
      <c r="AS69" s="107"/>
      <c r="AT69" s="107"/>
    </row>
    <row r="70" spans="1:46" s="3" customFormat="1" ht="18" hidden="1" customHeight="1" x14ac:dyDescent="0.2">
      <c r="A70" s="15"/>
      <c r="B70" s="15"/>
      <c r="C70" s="15"/>
      <c r="D70" s="15" t="s">
        <v>51</v>
      </c>
      <c r="E70" s="82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124"/>
      <c r="AK70" s="124"/>
      <c r="AL70" s="124"/>
      <c r="AM70" s="122" t="str">
        <f t="shared" si="8"/>
        <v/>
      </c>
      <c r="AN70" s="122"/>
      <c r="AO70" s="122"/>
      <c r="AP70" s="122" t="str">
        <f>IF(ISBLANK(AJ70),"",AM70*#REF!)</f>
        <v/>
      </c>
      <c r="AQ70" s="122"/>
      <c r="AR70" s="107" t="str">
        <f>IF(ISBLANK(AJ70),"",SUM(AM70:AQ70)*#REF!)</f>
        <v/>
      </c>
      <c r="AS70" s="107"/>
      <c r="AT70" s="107"/>
    </row>
    <row r="71" spans="1:46" s="3" customFormat="1" ht="18" hidden="1" customHeight="1" x14ac:dyDescent="0.2">
      <c r="A71" s="15"/>
      <c r="B71" s="15"/>
      <c r="C71" s="15"/>
      <c r="D71" s="15" t="s">
        <v>51</v>
      </c>
      <c r="E71" s="82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124"/>
      <c r="AK71" s="124"/>
      <c r="AL71" s="124"/>
      <c r="AM71" s="122" t="str">
        <f t="shared" si="8"/>
        <v/>
      </c>
      <c r="AN71" s="122"/>
      <c r="AO71" s="122"/>
      <c r="AP71" s="122" t="str">
        <f>IF(ISBLANK(AJ71),"",AM71*#REF!)</f>
        <v/>
      </c>
      <c r="AQ71" s="122"/>
      <c r="AR71" s="107" t="str">
        <f>IF(ISBLANK(AJ71),"",SUM(AM71:AQ71)*#REF!)</f>
        <v/>
      </c>
      <c r="AS71" s="107"/>
      <c r="AT71" s="107"/>
    </row>
    <row r="72" spans="1:46" s="3" customFormat="1" ht="18" hidden="1" customHeight="1" x14ac:dyDescent="0.2">
      <c r="A72" s="15"/>
      <c r="B72" s="15"/>
      <c r="C72" s="15"/>
      <c r="D72" s="15" t="s">
        <v>51</v>
      </c>
      <c r="E72" s="82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124"/>
      <c r="AK72" s="124"/>
      <c r="AL72" s="124"/>
      <c r="AM72" s="122" t="str">
        <f t="shared" si="8"/>
        <v/>
      </c>
      <c r="AN72" s="122"/>
      <c r="AO72" s="122"/>
      <c r="AP72" s="122" t="str">
        <f>IF(ISBLANK(AJ72),"",AM72*#REF!)</f>
        <v/>
      </c>
      <c r="AQ72" s="122"/>
      <c r="AR72" s="107" t="str">
        <f>IF(ISBLANK(AJ72),"",SUM(AM72:AQ72)*#REF!)</f>
        <v/>
      </c>
      <c r="AS72" s="107"/>
      <c r="AT72" s="107"/>
    </row>
    <row r="73" spans="1:46" s="3" customFormat="1" ht="18" hidden="1" customHeight="1" x14ac:dyDescent="0.2">
      <c r="A73" s="15"/>
      <c r="B73" s="15"/>
      <c r="C73" s="15"/>
      <c r="D73" s="15" t="s">
        <v>51</v>
      </c>
      <c r="E73" s="82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124"/>
      <c r="AK73" s="124"/>
      <c r="AL73" s="124"/>
      <c r="AM73" s="122" t="str">
        <f t="shared" si="8"/>
        <v/>
      </c>
      <c r="AN73" s="122"/>
      <c r="AO73" s="122"/>
      <c r="AP73" s="122" t="str">
        <f>IF(ISBLANK(AJ73),"",AM73*#REF!)</f>
        <v/>
      </c>
      <c r="AQ73" s="122"/>
      <c r="AR73" s="107" t="str">
        <f>IF(ISBLANK(AJ73),"",SUM(AM73:AQ73)*#REF!)</f>
        <v/>
      </c>
      <c r="AS73" s="107"/>
      <c r="AT73" s="107"/>
    </row>
    <row r="74" spans="1:46" s="3" customFormat="1" ht="18" hidden="1" customHeight="1" x14ac:dyDescent="0.2">
      <c r="A74" s="15"/>
      <c r="B74" s="15"/>
      <c r="C74" s="15"/>
      <c r="D74" s="15" t="s">
        <v>51</v>
      </c>
      <c r="E74" s="82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124"/>
      <c r="AK74" s="124"/>
      <c r="AL74" s="124"/>
      <c r="AM74" s="122" t="str">
        <f t="shared" si="8"/>
        <v/>
      </c>
      <c r="AN74" s="122"/>
      <c r="AO74" s="122"/>
      <c r="AP74" s="122" t="str">
        <f>IF(ISBLANK(AJ74),"",AM74*#REF!)</f>
        <v/>
      </c>
      <c r="AQ74" s="122"/>
      <c r="AR74" s="107" t="str">
        <f>IF(ISBLANK(AJ74),"",SUM(AM74:AQ74)*#REF!)</f>
        <v/>
      </c>
      <c r="AS74" s="107"/>
      <c r="AT74" s="107"/>
    </row>
    <row r="75" spans="1:46" s="3" customFormat="1" ht="18" hidden="1" customHeight="1" x14ac:dyDescent="0.2">
      <c r="A75" s="15"/>
      <c r="B75" s="15"/>
      <c r="C75" s="15"/>
      <c r="D75" s="15" t="s">
        <v>51</v>
      </c>
      <c r="E75" s="82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124"/>
      <c r="AK75" s="124"/>
      <c r="AL75" s="124"/>
      <c r="AM75" s="122" t="str">
        <f t="shared" si="8"/>
        <v/>
      </c>
      <c r="AN75" s="122"/>
      <c r="AO75" s="122"/>
      <c r="AP75" s="122" t="str">
        <f>IF(ISBLANK(AJ75),"",AM75*#REF!)</f>
        <v/>
      </c>
      <c r="AQ75" s="122"/>
      <c r="AR75" s="107" t="str">
        <f>IF(ISBLANK(AJ75),"",SUM(AM75:AQ75)*#REF!)</f>
        <v/>
      </c>
      <c r="AS75" s="107"/>
      <c r="AT75" s="107"/>
    </row>
    <row r="76" spans="1:46" s="3" customFormat="1" ht="18" hidden="1" customHeight="1" x14ac:dyDescent="0.2">
      <c r="A76" s="15"/>
      <c r="B76" s="15"/>
      <c r="C76" s="15"/>
      <c r="D76" s="15" t="s">
        <v>51</v>
      </c>
      <c r="E76" s="82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124"/>
      <c r="AK76" s="124"/>
      <c r="AL76" s="124"/>
      <c r="AM76" s="122" t="str">
        <f t="shared" si="8"/>
        <v/>
      </c>
      <c r="AN76" s="122"/>
      <c r="AO76" s="122"/>
      <c r="AP76" s="122" t="str">
        <f>IF(ISBLANK(AJ76),"",AM76*#REF!)</f>
        <v/>
      </c>
      <c r="AQ76" s="122"/>
      <c r="AR76" s="107" t="str">
        <f>IF(ISBLANK(AJ76),"",SUM(AM76:AQ76)*#REF!)</f>
        <v/>
      </c>
      <c r="AS76" s="107"/>
      <c r="AT76" s="107"/>
    </row>
    <row r="77" spans="1:46" s="3" customFormat="1" ht="18" hidden="1" customHeight="1" x14ac:dyDescent="0.2">
      <c r="A77" s="15"/>
      <c r="B77" s="15"/>
      <c r="C77" s="15"/>
      <c r="D77" s="15" t="s">
        <v>51</v>
      </c>
      <c r="E77" s="82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124"/>
      <c r="AK77" s="124"/>
      <c r="AL77" s="124"/>
      <c r="AM77" s="122" t="str">
        <f t="shared" si="8"/>
        <v/>
      </c>
      <c r="AN77" s="122"/>
      <c r="AO77" s="122"/>
      <c r="AP77" s="122" t="str">
        <f>IF(ISBLANK(AJ77),"",AM77*#REF!)</f>
        <v/>
      </c>
      <c r="AQ77" s="122"/>
      <c r="AR77" s="107" t="str">
        <f>IF(ISBLANK(AJ77),"",SUM(AM77:AQ77)*#REF!)</f>
        <v/>
      </c>
      <c r="AS77" s="107"/>
      <c r="AT77" s="107"/>
    </row>
    <row r="78" spans="1:46" s="3" customFormat="1" ht="18" hidden="1" customHeight="1" x14ac:dyDescent="0.2">
      <c r="A78" s="15"/>
      <c r="B78" s="15"/>
      <c r="C78" s="15"/>
      <c r="D78" s="15" t="s">
        <v>51</v>
      </c>
      <c r="E78" s="82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124"/>
      <c r="AK78" s="124"/>
      <c r="AL78" s="124"/>
      <c r="AM78" s="122" t="str">
        <f t="shared" si="8"/>
        <v/>
      </c>
      <c r="AN78" s="122"/>
      <c r="AO78" s="122"/>
      <c r="AP78" s="122" t="str">
        <f>IF(ISBLANK(AJ78),"",AM78*#REF!)</f>
        <v/>
      </c>
      <c r="AQ78" s="122"/>
      <c r="AR78" s="107" t="str">
        <f>IF(ISBLANK(AJ78),"",SUM(AM78:AQ78)*#REF!)</f>
        <v/>
      </c>
      <c r="AS78" s="107"/>
      <c r="AT78" s="107"/>
    </row>
    <row r="79" spans="1:46" s="3" customFormat="1" ht="18" hidden="1" customHeight="1" x14ac:dyDescent="0.2">
      <c r="A79" s="15"/>
      <c r="B79" s="15"/>
      <c r="C79" s="15"/>
      <c r="D79" s="15" t="s">
        <v>51</v>
      </c>
      <c r="E79" s="82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124"/>
      <c r="AK79" s="124"/>
      <c r="AL79" s="124"/>
      <c r="AM79" s="122" t="str">
        <f t="shared" si="8"/>
        <v/>
      </c>
      <c r="AN79" s="122"/>
      <c r="AO79" s="122"/>
      <c r="AP79" s="122" t="str">
        <f>IF(ISBLANK(AJ79),"",AM79*#REF!)</f>
        <v/>
      </c>
      <c r="AQ79" s="122"/>
      <c r="AR79" s="107" t="str">
        <f>IF(ISBLANK(AJ79),"",SUM(AM79:AQ79)*#REF!)</f>
        <v/>
      </c>
      <c r="AS79" s="107"/>
      <c r="AT79" s="107"/>
    </row>
    <row r="80" spans="1:46" s="3" customFormat="1" ht="18" hidden="1" customHeight="1" x14ac:dyDescent="0.2">
      <c r="A80" s="15"/>
      <c r="B80" s="15"/>
      <c r="C80" s="15"/>
      <c r="D80" s="15" t="s">
        <v>51</v>
      </c>
      <c r="E80" s="82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124"/>
      <c r="AK80" s="124"/>
      <c r="AL80" s="124"/>
      <c r="AM80" s="122" t="str">
        <f t="shared" si="8"/>
        <v/>
      </c>
      <c r="AN80" s="122"/>
      <c r="AO80" s="122"/>
      <c r="AP80" s="122" t="str">
        <f>IF(ISBLANK(AJ80),"",AM80*#REF!)</f>
        <v/>
      </c>
      <c r="AQ80" s="122"/>
      <c r="AR80" s="107" t="str">
        <f>IF(ISBLANK(AJ80),"",SUM(AM80:AQ80)*#REF!)</f>
        <v/>
      </c>
      <c r="AS80" s="107"/>
      <c r="AT80" s="107"/>
    </row>
    <row r="81" spans="1:46" s="3" customFormat="1" ht="18" hidden="1" customHeight="1" x14ac:dyDescent="0.2">
      <c r="A81" s="15"/>
      <c r="B81" s="15"/>
      <c r="C81" s="15"/>
      <c r="D81" s="15" t="s">
        <v>51</v>
      </c>
      <c r="E81" s="82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124"/>
      <c r="AK81" s="124"/>
      <c r="AL81" s="124"/>
      <c r="AM81" s="122" t="str">
        <f t="shared" si="8"/>
        <v/>
      </c>
      <c r="AN81" s="122"/>
      <c r="AO81" s="122"/>
      <c r="AP81" s="122" t="str">
        <f>IF(ISBLANK(AJ81),"",AM81*#REF!)</f>
        <v/>
      </c>
      <c r="AQ81" s="122"/>
      <c r="AR81" s="107" t="str">
        <f>IF(ISBLANK(AJ81),"",SUM(AM81:AQ81)*#REF!)</f>
        <v/>
      </c>
      <c r="AS81" s="107"/>
      <c r="AT81" s="107"/>
    </row>
    <row r="82" spans="1:46" s="3" customFormat="1" ht="18" hidden="1" customHeight="1" x14ac:dyDescent="0.2">
      <c r="A82" s="15"/>
      <c r="B82" s="15"/>
      <c r="C82" s="15"/>
      <c r="D82" s="15" t="s">
        <v>51</v>
      </c>
      <c r="E82" s="82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124"/>
      <c r="AK82" s="124"/>
      <c r="AL82" s="124"/>
      <c r="AM82" s="122" t="str">
        <f t="shared" si="8"/>
        <v/>
      </c>
      <c r="AN82" s="122"/>
      <c r="AO82" s="122"/>
      <c r="AP82" s="122" t="str">
        <f>IF(ISBLANK(AJ82),"",AM82*#REF!)</f>
        <v/>
      </c>
      <c r="AQ82" s="122"/>
      <c r="AR82" s="107" t="str">
        <f>IF(ISBLANK(AJ82),"",SUM(AM82:AQ82)*#REF!)</f>
        <v/>
      </c>
      <c r="AS82" s="107"/>
      <c r="AT82" s="107"/>
    </row>
    <row r="83" spans="1:46" s="3" customFormat="1" ht="18" hidden="1" customHeight="1" x14ac:dyDescent="0.2">
      <c r="A83" s="15"/>
      <c r="B83" s="15"/>
      <c r="C83" s="15"/>
      <c r="D83" s="15" t="s">
        <v>51</v>
      </c>
      <c r="E83" s="82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124"/>
      <c r="AK83" s="124"/>
      <c r="AL83" s="124"/>
      <c r="AM83" s="122" t="str">
        <f t="shared" si="8"/>
        <v/>
      </c>
      <c r="AN83" s="122"/>
      <c r="AO83" s="122"/>
      <c r="AP83" s="122" t="str">
        <f>IF(ISBLANK(AJ83),"",AM83*#REF!)</f>
        <v/>
      </c>
      <c r="AQ83" s="122"/>
      <c r="AR83" s="107" t="str">
        <f>IF(ISBLANK(AJ83),"",SUM(AM83:AQ83)*#REF!)</f>
        <v/>
      </c>
      <c r="AS83" s="107"/>
      <c r="AT83" s="107"/>
    </row>
    <row r="84" spans="1:46" s="3" customFormat="1" ht="18" hidden="1" customHeight="1" x14ac:dyDescent="0.2">
      <c r="A84" s="15"/>
      <c r="B84" s="15"/>
      <c r="C84" s="15"/>
      <c r="D84" s="15" t="s">
        <v>51</v>
      </c>
      <c r="E84" s="82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124"/>
      <c r="AK84" s="124"/>
      <c r="AL84" s="124"/>
      <c r="AM84" s="122" t="str">
        <f t="shared" si="8"/>
        <v/>
      </c>
      <c r="AN84" s="122"/>
      <c r="AO84" s="122"/>
      <c r="AP84" s="122" t="str">
        <f>IF(ISBLANK(AJ84),"",AM84*#REF!)</f>
        <v/>
      </c>
      <c r="AQ84" s="122"/>
      <c r="AR84" s="107" t="str">
        <f>IF(ISBLANK(AJ84),"",SUM(AM84:AQ84)*#REF!)</f>
        <v/>
      </c>
      <c r="AS84" s="107"/>
      <c r="AT84" s="107"/>
    </row>
    <row r="85" spans="1:46" s="3" customFormat="1" ht="18" hidden="1" customHeight="1" x14ac:dyDescent="0.2">
      <c r="A85" s="15"/>
      <c r="B85" s="15"/>
      <c r="C85" s="15"/>
      <c r="D85" s="15" t="s">
        <v>51</v>
      </c>
      <c r="E85" s="82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124"/>
      <c r="AK85" s="124"/>
      <c r="AL85" s="124"/>
      <c r="AM85" s="122" t="str">
        <f t="shared" si="8"/>
        <v/>
      </c>
      <c r="AN85" s="122"/>
      <c r="AO85" s="122"/>
      <c r="AP85" s="122" t="str">
        <f>IF(ISBLANK(AJ85),"",AM85*#REF!)</f>
        <v/>
      </c>
      <c r="AQ85" s="122"/>
      <c r="AR85" s="107" t="str">
        <f>IF(ISBLANK(AJ85),"",SUM(AM85:AQ85)*#REF!)</f>
        <v/>
      </c>
      <c r="AS85" s="107"/>
      <c r="AT85" s="107"/>
    </row>
    <row r="86" spans="1:46" s="3" customFormat="1" ht="18" hidden="1" customHeight="1" x14ac:dyDescent="0.2">
      <c r="A86" s="15"/>
      <c r="B86" s="15"/>
      <c r="C86" s="15"/>
      <c r="D86" s="15" t="s">
        <v>51</v>
      </c>
      <c r="E86" s="82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124"/>
      <c r="AK86" s="124"/>
      <c r="AL86" s="124"/>
      <c r="AM86" s="122" t="str">
        <f t="shared" si="8"/>
        <v/>
      </c>
      <c r="AN86" s="122"/>
      <c r="AO86" s="122"/>
      <c r="AP86" s="122" t="str">
        <f>IF(ISBLANK(AJ86),"",AM86*#REF!)</f>
        <v/>
      </c>
      <c r="AQ86" s="122"/>
      <c r="AR86" s="107" t="str">
        <f>IF(ISBLANK(AJ86),"",SUM(AM86:AQ86)*#REF!)</f>
        <v/>
      </c>
      <c r="AS86" s="107"/>
      <c r="AT86" s="107"/>
    </row>
    <row r="87" spans="1:46" s="3" customFormat="1" ht="18" hidden="1" customHeight="1" x14ac:dyDescent="0.2">
      <c r="A87" s="15"/>
      <c r="B87" s="15"/>
      <c r="C87" s="15"/>
      <c r="D87" s="15" t="s">
        <v>51</v>
      </c>
      <c r="E87" s="82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124"/>
      <c r="AK87" s="124"/>
      <c r="AL87" s="124"/>
      <c r="AM87" s="122" t="str">
        <f t="shared" si="8"/>
        <v/>
      </c>
      <c r="AN87" s="122"/>
      <c r="AO87" s="122"/>
      <c r="AP87" s="122" t="str">
        <f>IF(ISBLANK(AJ87),"",AM87*#REF!)</f>
        <v/>
      </c>
      <c r="AQ87" s="122"/>
      <c r="AR87" s="107" t="str">
        <f>IF(ISBLANK(AJ87),"",SUM(AM87:AQ87)*#REF!)</f>
        <v/>
      </c>
      <c r="AS87" s="107"/>
      <c r="AT87" s="107"/>
    </row>
    <row r="88" spans="1:46" s="3" customFormat="1" ht="18" hidden="1" customHeight="1" x14ac:dyDescent="0.2">
      <c r="A88" s="15"/>
      <c r="B88" s="15"/>
      <c r="C88" s="15"/>
      <c r="D88" s="15" t="s">
        <v>51</v>
      </c>
      <c r="E88" s="82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124"/>
      <c r="AK88" s="124"/>
      <c r="AL88" s="124"/>
      <c r="AM88" s="122" t="str">
        <f t="shared" si="8"/>
        <v/>
      </c>
      <c r="AN88" s="122"/>
      <c r="AO88" s="122"/>
      <c r="AP88" s="122" t="str">
        <f>IF(ISBLANK(AJ88),"",AM88*#REF!)</f>
        <v/>
      </c>
      <c r="AQ88" s="122"/>
      <c r="AR88" s="107" t="str">
        <f>IF(ISBLANK(AJ88),"",SUM(AM88:AQ88)*#REF!)</f>
        <v/>
      </c>
      <c r="AS88" s="107"/>
      <c r="AT88" s="107"/>
    </row>
    <row r="89" spans="1:46" s="3" customFormat="1" ht="20.100000000000001" hidden="1" customHeight="1" x14ac:dyDescent="0.2">
      <c r="A89" s="22" t="s">
        <v>42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21"/>
      <c r="AM89" s="117">
        <f>SUM(AM69:AM88)</f>
        <v>0</v>
      </c>
      <c r="AN89" s="117"/>
      <c r="AO89" s="117"/>
      <c r="AP89" s="117">
        <f>SUM(AP69:AP88)</f>
        <v>0</v>
      </c>
      <c r="AQ89" s="117"/>
      <c r="AR89" s="117">
        <f>SUM(AR69:AR88)</f>
        <v>0</v>
      </c>
      <c r="AS89" s="117"/>
      <c r="AT89" s="117"/>
    </row>
    <row r="90" spans="1:46" ht="11.25" hidden="1" customHeight="1" x14ac:dyDescent="0.2">
      <c r="Z90" s="46"/>
      <c r="AA90" s="46"/>
      <c r="AB90" s="46"/>
    </row>
    <row r="91" spans="1:46" ht="11.25" hidden="1" customHeight="1" x14ac:dyDescent="0.2">
      <c r="Z91" s="46"/>
      <c r="AA91" s="46"/>
      <c r="AB91" s="46"/>
    </row>
    <row r="92" spans="1:46" ht="20.100000000000001" hidden="1" customHeight="1" x14ac:dyDescent="0.2">
      <c r="A92" s="24" t="s">
        <v>52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6"/>
    </row>
    <row r="93" spans="1:46" s="13" customFormat="1" ht="87.75" hidden="1" customHeight="1" x14ac:dyDescent="0.2">
      <c r="A93" s="14" t="s">
        <v>13</v>
      </c>
      <c r="B93" s="27" t="s">
        <v>14</v>
      </c>
      <c r="C93" s="14" t="s">
        <v>15</v>
      </c>
      <c r="D93" s="27" t="s">
        <v>16</v>
      </c>
      <c r="E93" s="27" t="s">
        <v>23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109" t="s">
        <v>53</v>
      </c>
      <c r="V93" s="109"/>
      <c r="W93" s="109"/>
      <c r="X93" s="109" t="s">
        <v>54</v>
      </c>
      <c r="Y93" s="109"/>
      <c r="Z93" s="109"/>
      <c r="AA93" s="109" t="s">
        <v>55</v>
      </c>
      <c r="AB93" s="109"/>
      <c r="AC93" s="109"/>
      <c r="AD93" s="109" t="s">
        <v>56</v>
      </c>
      <c r="AE93" s="109"/>
      <c r="AF93" s="109"/>
      <c r="AG93" s="109" t="s">
        <v>57</v>
      </c>
      <c r="AH93" s="109"/>
      <c r="AI93" s="109"/>
      <c r="AJ93" s="109" t="s">
        <v>58</v>
      </c>
      <c r="AK93" s="109"/>
      <c r="AL93" s="109"/>
      <c r="AM93" s="123" t="s">
        <v>59</v>
      </c>
      <c r="AN93" s="123"/>
      <c r="AO93" s="123"/>
      <c r="AP93" s="123" t="s">
        <v>50</v>
      </c>
      <c r="AQ93" s="123"/>
      <c r="AR93" s="109" t="s">
        <v>36</v>
      </c>
      <c r="AS93" s="109"/>
      <c r="AT93" s="109"/>
    </row>
    <row r="94" spans="1:46" s="3" customFormat="1" ht="18" hidden="1" customHeight="1" x14ac:dyDescent="0.2">
      <c r="A94" s="15"/>
      <c r="B94" s="15"/>
      <c r="C94" s="15"/>
      <c r="D94" s="15" t="s">
        <v>51</v>
      </c>
      <c r="E94" s="82" t="s">
        <v>60</v>
      </c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125">
        <v>5</v>
      </c>
      <c r="V94" s="125"/>
      <c r="W94" s="125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07" t="str">
        <f>IF(ISBLANK(X94),"",(U94*X94)+AD94+AG94)</f>
        <v/>
      </c>
      <c r="AK94" s="107"/>
      <c r="AL94" s="107"/>
      <c r="AM94" s="122" t="str">
        <f>IF(ISBLANK(X94),"",AJ94*C94)</f>
        <v/>
      </c>
      <c r="AN94" s="122"/>
      <c r="AO94" s="122"/>
      <c r="AP94" s="122" t="str">
        <f>IF(ISBLANK(X94),"",AM94*#REF!)</f>
        <v/>
      </c>
      <c r="AQ94" s="122"/>
      <c r="AR94" s="107" t="str">
        <f>IF(ISBLANK(X94),"",SUM(AM94:AQ94)*#REF!)</f>
        <v/>
      </c>
      <c r="AS94" s="107"/>
      <c r="AT94" s="107"/>
    </row>
    <row r="95" spans="1:46" s="3" customFormat="1" ht="18" hidden="1" customHeight="1" x14ac:dyDescent="0.2">
      <c r="A95" s="15"/>
      <c r="B95" s="15"/>
      <c r="C95" s="15"/>
      <c r="D95" s="15" t="s">
        <v>51</v>
      </c>
      <c r="E95" s="82" t="s">
        <v>60</v>
      </c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125">
        <v>5</v>
      </c>
      <c r="V95" s="125"/>
      <c r="W95" s="125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07" t="str">
        <f>IF(ISBLANK(X95),"",(U95*X95)+AD95+AG95)</f>
        <v/>
      </c>
      <c r="AK95" s="107"/>
      <c r="AL95" s="107"/>
      <c r="AM95" s="122" t="str">
        <f>IF(ISBLANK(X95),"",AJ95*C95)</f>
        <v/>
      </c>
      <c r="AN95" s="122"/>
      <c r="AO95" s="122"/>
      <c r="AP95" s="122" t="str">
        <f>IF(ISBLANK(X95),"",AM95*#REF!)</f>
        <v/>
      </c>
      <c r="AQ95" s="122"/>
      <c r="AR95" s="107" t="str">
        <f>IF(ISBLANK(X95),"",SUM(AM95:AQ95)*#REF!)</f>
        <v/>
      </c>
      <c r="AS95" s="107"/>
      <c r="AT95" s="107"/>
    </row>
    <row r="96" spans="1:46" s="3" customFormat="1" ht="18" hidden="1" customHeight="1" x14ac:dyDescent="0.2">
      <c r="A96" s="15"/>
      <c r="B96" s="15"/>
      <c r="C96" s="15"/>
      <c r="D96" s="15" t="s">
        <v>51</v>
      </c>
      <c r="E96" s="82" t="s">
        <v>60</v>
      </c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125">
        <v>5</v>
      </c>
      <c r="V96" s="125"/>
      <c r="W96" s="125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07" t="str">
        <f>IF(ISBLANK(X96),"",(U96*X96)+AD96+AG96)</f>
        <v/>
      </c>
      <c r="AK96" s="107"/>
      <c r="AL96" s="107"/>
      <c r="AM96" s="122" t="str">
        <f>IF(ISBLANK(X96),"",AJ96*C96)</f>
        <v/>
      </c>
      <c r="AN96" s="122"/>
      <c r="AO96" s="122"/>
      <c r="AP96" s="122" t="str">
        <f>IF(ISBLANK(X96),"",AM96*#REF!)</f>
        <v/>
      </c>
      <c r="AQ96" s="122"/>
      <c r="AR96" s="107" t="str">
        <f>IF(ISBLANK(X96),"",SUM(AM96:AQ96)*#REF!)</f>
        <v/>
      </c>
      <c r="AS96" s="107"/>
      <c r="AT96" s="107"/>
    </row>
    <row r="97" spans="1:46" s="3" customFormat="1" ht="18" hidden="1" customHeight="1" x14ac:dyDescent="0.2">
      <c r="A97" s="15"/>
      <c r="B97" s="15"/>
      <c r="C97" s="15"/>
      <c r="D97" s="15" t="s">
        <v>51</v>
      </c>
      <c r="E97" s="82" t="s">
        <v>60</v>
      </c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125">
        <v>5</v>
      </c>
      <c r="V97" s="125"/>
      <c r="W97" s="125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07" t="str">
        <f>IF(ISBLANK(X97),"",(U97*X97)+AD97+AG97)</f>
        <v/>
      </c>
      <c r="AK97" s="107"/>
      <c r="AL97" s="107"/>
      <c r="AM97" s="122" t="str">
        <f>IF(ISBLANK(X97),"",AJ97*C97)</f>
        <v/>
      </c>
      <c r="AN97" s="122"/>
      <c r="AO97" s="122"/>
      <c r="AP97" s="122" t="str">
        <f>IF(ISBLANK(X97),"",AM97*#REF!)</f>
        <v/>
      </c>
      <c r="AQ97" s="122"/>
      <c r="AR97" s="107" t="str">
        <f>IF(ISBLANK(X97),"",SUM(AM97:AQ97)*#REF!)</f>
        <v/>
      </c>
      <c r="AS97" s="107"/>
      <c r="AT97" s="107"/>
    </row>
    <row r="98" spans="1:46" s="3" customFormat="1" ht="18" hidden="1" customHeight="1" x14ac:dyDescent="0.2">
      <c r="A98" s="15"/>
      <c r="B98" s="15"/>
      <c r="C98" s="15"/>
      <c r="D98" s="15" t="s">
        <v>51</v>
      </c>
      <c r="E98" s="82" t="s">
        <v>60</v>
      </c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125">
        <v>5</v>
      </c>
      <c r="V98" s="125"/>
      <c r="W98" s="125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07" t="str">
        <f>IF(ISBLANK(X98),"",(U98*X98)+AD98+AG98)</f>
        <v/>
      </c>
      <c r="AK98" s="107"/>
      <c r="AL98" s="107"/>
      <c r="AM98" s="122" t="str">
        <f>IF(ISBLANK(X98),"",AJ98*C98)</f>
        <v/>
      </c>
      <c r="AN98" s="122"/>
      <c r="AO98" s="122"/>
      <c r="AP98" s="122" t="str">
        <f>IF(ISBLANK(X98),"",AM98*#REF!)</f>
        <v/>
      </c>
      <c r="AQ98" s="122"/>
      <c r="AR98" s="107" t="str">
        <f>IF(ISBLANK(X98),"",SUM(AM98:AQ98)*#REF!)</f>
        <v/>
      </c>
      <c r="AS98" s="107"/>
      <c r="AT98" s="107"/>
    </row>
    <row r="99" spans="1:46" s="3" customFormat="1" ht="18" hidden="1" customHeight="1" x14ac:dyDescent="0.2">
      <c r="A99" s="22" t="s">
        <v>42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21"/>
      <c r="AM99" s="117">
        <f>SUM(AM94:AM98)</f>
        <v>0</v>
      </c>
      <c r="AN99" s="117"/>
      <c r="AO99" s="117"/>
      <c r="AP99" s="117">
        <f>SUM(AP94:AP98)</f>
        <v>0</v>
      </c>
      <c r="AQ99" s="117"/>
      <c r="AR99" s="117">
        <f>SUM(AR94:AR98)</f>
        <v>0</v>
      </c>
      <c r="AS99" s="117"/>
      <c r="AT99" s="117"/>
    </row>
    <row r="100" spans="1:46" ht="11.25" hidden="1" customHeight="1" x14ac:dyDescent="0.2"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46" ht="11.25" hidden="1" customHeight="1" x14ac:dyDescent="0.2">
      <c r="Z101" s="46"/>
      <c r="AA101" s="46"/>
      <c r="AB101" s="46"/>
    </row>
    <row r="102" spans="1:46" ht="20.100000000000001" hidden="1" customHeight="1" x14ac:dyDescent="0.2">
      <c r="A102" s="24" t="s">
        <v>61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6"/>
    </row>
    <row r="103" spans="1:46" s="13" customFormat="1" ht="43.5" hidden="1" customHeight="1" x14ac:dyDescent="0.2">
      <c r="A103" s="14" t="s">
        <v>13</v>
      </c>
      <c r="B103" s="27" t="s">
        <v>14</v>
      </c>
      <c r="C103" s="14" t="s">
        <v>15</v>
      </c>
      <c r="D103" s="20" t="s">
        <v>16</v>
      </c>
      <c r="E103" s="27" t="s">
        <v>23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109" t="s">
        <v>46</v>
      </c>
      <c r="AK103" s="109"/>
      <c r="AL103" s="109"/>
      <c r="AM103" s="123" t="s">
        <v>47</v>
      </c>
      <c r="AN103" s="123"/>
      <c r="AO103" s="123"/>
      <c r="AP103" s="123" t="s">
        <v>50</v>
      </c>
      <c r="AQ103" s="123"/>
      <c r="AR103" s="109" t="s">
        <v>36</v>
      </c>
      <c r="AS103" s="109"/>
      <c r="AT103" s="109"/>
    </row>
    <row r="104" spans="1:46" s="3" customFormat="1" ht="18" hidden="1" customHeight="1" x14ac:dyDescent="0.2">
      <c r="A104" s="15"/>
      <c r="B104" s="15"/>
      <c r="C104" s="15"/>
      <c r="D104" s="15" t="s">
        <v>51</v>
      </c>
      <c r="E104" s="82" t="s">
        <v>60</v>
      </c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124"/>
      <c r="AK104" s="124"/>
      <c r="AL104" s="124"/>
      <c r="AM104" s="122" t="str">
        <f>IF(ISBLANK(AJ104),"",C104*AJ104)</f>
        <v/>
      </c>
      <c r="AN104" s="122"/>
      <c r="AO104" s="122"/>
      <c r="AP104" s="122" t="str">
        <f>IF(ISBLANK(AJ104),"",AM104*#REF!)</f>
        <v/>
      </c>
      <c r="AQ104" s="122"/>
      <c r="AR104" s="107" t="str">
        <f>IF(ISBLANK(AJ104),"",SUM(AM104:AQ104)*#REF!)</f>
        <v/>
      </c>
      <c r="AS104" s="107"/>
      <c r="AT104" s="107"/>
    </row>
    <row r="105" spans="1:46" s="3" customFormat="1" ht="18" hidden="1" customHeight="1" x14ac:dyDescent="0.2">
      <c r="A105" s="15"/>
      <c r="B105" s="15"/>
      <c r="C105" s="15"/>
      <c r="D105" s="15" t="s">
        <v>51</v>
      </c>
      <c r="E105" s="82" t="s">
        <v>60</v>
      </c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124"/>
      <c r="AK105" s="124"/>
      <c r="AL105" s="124"/>
      <c r="AM105" s="122" t="str">
        <f>IF(ISBLANK(AJ105),"",C105*AJ105)</f>
        <v/>
      </c>
      <c r="AN105" s="122"/>
      <c r="AO105" s="122"/>
      <c r="AP105" s="122" t="str">
        <f>IF(ISBLANK(AJ105),"",AM105*#REF!)</f>
        <v/>
      </c>
      <c r="AQ105" s="122"/>
      <c r="AR105" s="107" t="str">
        <f>IF(ISBLANK(AJ105),"",SUM(AM105:AQ105)*#REF!)</f>
        <v/>
      </c>
      <c r="AS105" s="107"/>
      <c r="AT105" s="107"/>
    </row>
    <row r="106" spans="1:46" s="3" customFormat="1" ht="18" hidden="1" customHeight="1" x14ac:dyDescent="0.2">
      <c r="A106" s="15"/>
      <c r="B106" s="15"/>
      <c r="C106" s="15"/>
      <c r="D106" s="15" t="s">
        <v>51</v>
      </c>
      <c r="E106" s="82" t="s">
        <v>60</v>
      </c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124"/>
      <c r="AK106" s="124"/>
      <c r="AL106" s="124"/>
      <c r="AM106" s="122" t="str">
        <f>IF(ISBLANK(AJ106),"",C106*AJ106)</f>
        <v/>
      </c>
      <c r="AN106" s="122"/>
      <c r="AO106" s="122"/>
      <c r="AP106" s="122" t="str">
        <f>IF(ISBLANK(AJ106),"",AM106*#REF!)</f>
        <v/>
      </c>
      <c r="AQ106" s="122"/>
      <c r="AR106" s="107" t="str">
        <f>IF(ISBLANK(AJ106),"",SUM(AM106:AQ106)*#REF!)</f>
        <v/>
      </c>
      <c r="AS106" s="107"/>
      <c r="AT106" s="107"/>
    </row>
    <row r="107" spans="1:46" s="3" customFormat="1" ht="18" hidden="1" customHeight="1" x14ac:dyDescent="0.2">
      <c r="A107" s="15"/>
      <c r="B107" s="15"/>
      <c r="C107" s="15"/>
      <c r="D107" s="15" t="s">
        <v>51</v>
      </c>
      <c r="E107" s="82" t="s">
        <v>60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124"/>
      <c r="AK107" s="124"/>
      <c r="AL107" s="124"/>
      <c r="AM107" s="122" t="str">
        <f>IF(ISBLANK(AJ107),"",C107*AJ107)</f>
        <v/>
      </c>
      <c r="AN107" s="122"/>
      <c r="AO107" s="122"/>
      <c r="AP107" s="122" t="str">
        <f>IF(ISBLANK(AJ107),"",AM107*#REF!)</f>
        <v/>
      </c>
      <c r="AQ107" s="122"/>
      <c r="AR107" s="107" t="str">
        <f>IF(ISBLANK(AJ107),"",SUM(AM107:AQ107)*#REF!)</f>
        <v/>
      </c>
      <c r="AS107" s="107"/>
      <c r="AT107" s="107"/>
    </row>
    <row r="108" spans="1:46" s="3" customFormat="1" ht="18" hidden="1" customHeight="1" x14ac:dyDescent="0.2">
      <c r="A108" s="15"/>
      <c r="B108" s="15"/>
      <c r="C108" s="15"/>
      <c r="D108" s="15" t="s">
        <v>51</v>
      </c>
      <c r="E108" s="82" t="s">
        <v>60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124"/>
      <c r="AK108" s="124"/>
      <c r="AL108" s="124"/>
      <c r="AM108" s="122" t="str">
        <f>IF(ISBLANK(AJ108),"",C108*AJ108)</f>
        <v/>
      </c>
      <c r="AN108" s="122"/>
      <c r="AO108" s="122"/>
      <c r="AP108" s="122" t="str">
        <f>IF(ISBLANK(AJ108),"",AM108*#REF!)</f>
        <v/>
      </c>
      <c r="AQ108" s="122"/>
      <c r="AR108" s="107" t="str">
        <f>IF(ISBLANK(AJ108),"",SUM(AM108:AQ108)*#REF!)</f>
        <v/>
      </c>
      <c r="AS108" s="107"/>
      <c r="AT108" s="107"/>
    </row>
    <row r="109" spans="1:46" s="3" customFormat="1" ht="20.100000000000001" hidden="1" customHeight="1" x14ac:dyDescent="0.2">
      <c r="A109" s="22" t="s">
        <v>42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21"/>
      <c r="AM109" s="117">
        <f>SUM(AM104:AM108)</f>
        <v>0</v>
      </c>
      <c r="AN109" s="117"/>
      <c r="AO109" s="117"/>
      <c r="AP109" s="117">
        <f>SUM(AP104:AP108)</f>
        <v>0</v>
      </c>
      <c r="AQ109" s="117"/>
      <c r="AR109" s="117">
        <f>SUM(AR104:AR108)</f>
        <v>0</v>
      </c>
      <c r="AS109" s="117"/>
      <c r="AT109" s="117"/>
    </row>
    <row r="110" spans="1:46" ht="11.25" hidden="1" customHeight="1" x14ac:dyDescent="0.2">
      <c r="Z110" s="46"/>
      <c r="AA110" s="46"/>
      <c r="AB110" s="46"/>
    </row>
    <row r="111" spans="1:46" ht="11.25" hidden="1" customHeight="1" x14ac:dyDescent="0.2">
      <c r="Z111" s="46"/>
      <c r="AA111" s="46"/>
      <c r="AB111" s="46"/>
    </row>
    <row r="112" spans="1:46" ht="20.100000000000001" hidden="1" customHeight="1" x14ac:dyDescent="0.2">
      <c r="A112" s="24" t="s">
        <v>62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6"/>
    </row>
    <row r="113" spans="1:46" s="13" customFormat="1" ht="43.5" hidden="1" customHeight="1" x14ac:dyDescent="0.2">
      <c r="A113" s="14" t="s">
        <v>13</v>
      </c>
      <c r="B113" s="27" t="s">
        <v>14</v>
      </c>
      <c r="C113" s="14" t="s">
        <v>15</v>
      </c>
      <c r="D113" s="20" t="s">
        <v>16</v>
      </c>
      <c r="E113" s="27" t="s">
        <v>23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109" t="s">
        <v>46</v>
      </c>
      <c r="AK113" s="109"/>
      <c r="AL113" s="109"/>
      <c r="AM113" s="123" t="s">
        <v>47</v>
      </c>
      <c r="AN113" s="123"/>
      <c r="AO113" s="123"/>
      <c r="AP113" s="123" t="s">
        <v>50</v>
      </c>
      <c r="AQ113" s="123"/>
      <c r="AR113" s="109" t="s">
        <v>36</v>
      </c>
      <c r="AS113" s="109"/>
      <c r="AT113" s="109"/>
    </row>
    <row r="114" spans="1:46" s="3" customFormat="1" ht="18" hidden="1" customHeight="1" x14ac:dyDescent="0.2">
      <c r="A114" s="15"/>
      <c r="B114" s="15"/>
      <c r="C114" s="15"/>
      <c r="D114" s="15" t="s">
        <v>51</v>
      </c>
      <c r="E114" s="82" t="s">
        <v>60</v>
      </c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124"/>
      <c r="AK114" s="124"/>
      <c r="AL114" s="124"/>
      <c r="AM114" s="122" t="str">
        <f>IF(ISBLANK(AJ114),"",C114*AJ114)</f>
        <v/>
      </c>
      <c r="AN114" s="122"/>
      <c r="AO114" s="122"/>
      <c r="AP114" s="122" t="str">
        <f>IF(ISBLANK(AJ114),"",AM114*#REF!)</f>
        <v/>
      </c>
      <c r="AQ114" s="122"/>
      <c r="AR114" s="107" t="str">
        <f>IF(ISBLANK(AJ114),"",SUM(AM114:AQ114)*#REF!)</f>
        <v/>
      </c>
      <c r="AS114" s="107"/>
      <c r="AT114" s="107"/>
    </row>
    <row r="115" spans="1:46" s="3" customFormat="1" ht="18" hidden="1" customHeight="1" x14ac:dyDescent="0.2">
      <c r="A115" s="15"/>
      <c r="B115" s="15"/>
      <c r="C115" s="15"/>
      <c r="D115" s="15" t="s">
        <v>51</v>
      </c>
      <c r="E115" s="82" t="s">
        <v>60</v>
      </c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124"/>
      <c r="AK115" s="124"/>
      <c r="AL115" s="124"/>
      <c r="AM115" s="122" t="str">
        <f>IF(ISBLANK(AJ115),"",C115*AJ115)</f>
        <v/>
      </c>
      <c r="AN115" s="122"/>
      <c r="AO115" s="122"/>
      <c r="AP115" s="122" t="str">
        <f>IF(ISBLANK(AJ115),"",AM115*#REF!)</f>
        <v/>
      </c>
      <c r="AQ115" s="122"/>
      <c r="AR115" s="107" t="str">
        <f>IF(ISBLANK(AJ115),"",SUM(AM115:AQ115)*#REF!)</f>
        <v/>
      </c>
      <c r="AS115" s="107"/>
      <c r="AT115" s="107"/>
    </row>
    <row r="116" spans="1:46" s="3" customFormat="1" ht="18" hidden="1" customHeight="1" x14ac:dyDescent="0.2">
      <c r="A116" s="15"/>
      <c r="B116" s="15"/>
      <c r="C116" s="15"/>
      <c r="D116" s="15" t="s">
        <v>51</v>
      </c>
      <c r="E116" s="82" t="s">
        <v>60</v>
      </c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124"/>
      <c r="AK116" s="124"/>
      <c r="AL116" s="124"/>
      <c r="AM116" s="122" t="str">
        <f>IF(ISBLANK(AJ116),"",C116*AJ116)</f>
        <v/>
      </c>
      <c r="AN116" s="122"/>
      <c r="AO116" s="122"/>
      <c r="AP116" s="122" t="str">
        <f>IF(ISBLANK(AJ116),"",AM116*#REF!)</f>
        <v/>
      </c>
      <c r="AQ116" s="122"/>
      <c r="AR116" s="107" t="str">
        <f>IF(ISBLANK(AJ116),"",SUM(AM116:AQ116)*#REF!)</f>
        <v/>
      </c>
      <c r="AS116" s="107"/>
      <c r="AT116" s="107"/>
    </row>
    <row r="117" spans="1:46" s="3" customFormat="1" ht="18" hidden="1" customHeight="1" x14ac:dyDescent="0.2">
      <c r="A117" s="15"/>
      <c r="B117" s="15"/>
      <c r="C117" s="15"/>
      <c r="D117" s="15" t="s">
        <v>51</v>
      </c>
      <c r="E117" s="82" t="s">
        <v>60</v>
      </c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124"/>
      <c r="AK117" s="124"/>
      <c r="AL117" s="124"/>
      <c r="AM117" s="122" t="str">
        <f>IF(ISBLANK(AJ117),"",C117*AJ117)</f>
        <v/>
      </c>
      <c r="AN117" s="122"/>
      <c r="AO117" s="122"/>
      <c r="AP117" s="122" t="str">
        <f>IF(ISBLANK(AJ117),"",AM117*#REF!)</f>
        <v/>
      </c>
      <c r="AQ117" s="122"/>
      <c r="AR117" s="107" t="str">
        <f>IF(ISBLANK(AJ117),"",SUM(AM117:AQ117)*#REF!)</f>
        <v/>
      </c>
      <c r="AS117" s="107"/>
      <c r="AT117" s="107"/>
    </row>
    <row r="118" spans="1:46" s="3" customFormat="1" ht="18" hidden="1" customHeight="1" x14ac:dyDescent="0.2">
      <c r="A118" s="15"/>
      <c r="B118" s="15"/>
      <c r="C118" s="15"/>
      <c r="D118" s="15" t="s">
        <v>51</v>
      </c>
      <c r="E118" s="82" t="s">
        <v>60</v>
      </c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124"/>
      <c r="AK118" s="124"/>
      <c r="AL118" s="124"/>
      <c r="AM118" s="122" t="str">
        <f>IF(ISBLANK(AJ118),"",C118*AJ118)</f>
        <v/>
      </c>
      <c r="AN118" s="122"/>
      <c r="AO118" s="122"/>
      <c r="AP118" s="122" t="str">
        <f>IF(ISBLANK(AJ118),"",AM118*#REF!)</f>
        <v/>
      </c>
      <c r="AQ118" s="122"/>
      <c r="AR118" s="107" t="str">
        <f>IF(ISBLANK(AJ118),"",SUM(AM118:AQ118)*#REF!)</f>
        <v/>
      </c>
      <c r="AS118" s="107"/>
      <c r="AT118" s="107"/>
    </row>
    <row r="119" spans="1:46" s="3" customFormat="1" ht="20.100000000000001" hidden="1" customHeight="1" x14ac:dyDescent="0.2">
      <c r="A119" s="22" t="s">
        <v>42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21"/>
      <c r="AM119" s="117">
        <f>SUM(AM114:AM118)</f>
        <v>0</v>
      </c>
      <c r="AN119" s="117"/>
      <c r="AO119" s="117"/>
      <c r="AP119" s="117">
        <f>SUM(AP114:AP118)</f>
        <v>0</v>
      </c>
      <c r="AQ119" s="117"/>
      <c r="AR119" s="117">
        <f>SUM(AR114:AR118)</f>
        <v>0</v>
      </c>
      <c r="AS119" s="117"/>
      <c r="AT119" s="117"/>
    </row>
    <row r="120" spans="1:46" ht="11.25" hidden="1" customHeight="1" x14ac:dyDescent="0.2">
      <c r="Z120" s="46"/>
      <c r="AA120" s="46"/>
      <c r="AB120" s="46"/>
    </row>
    <row r="121" spans="1:46" ht="11.25" hidden="1" customHeight="1" x14ac:dyDescent="0.2">
      <c r="Z121" s="46"/>
      <c r="AA121" s="46"/>
      <c r="AB121" s="46"/>
    </row>
    <row r="122" spans="1:46" ht="19.5" customHeight="1" x14ac:dyDescent="0.2">
      <c r="A122" s="69" t="s">
        <v>63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1"/>
    </row>
    <row r="123" spans="1:46" s="3" customFormat="1" ht="30" customHeight="1" x14ac:dyDescent="0.2">
      <c r="A123" s="58"/>
      <c r="B123" s="58"/>
      <c r="C123" s="58"/>
      <c r="D123" s="58"/>
      <c r="E123" s="58"/>
      <c r="F123" s="58"/>
      <c r="G123" s="59"/>
      <c r="H123" s="58"/>
      <c r="I123" s="58"/>
      <c r="J123" s="58"/>
      <c r="K123" s="58"/>
      <c r="L123" s="58"/>
      <c r="M123" s="58"/>
      <c r="N123" s="1"/>
      <c r="O123" s="1"/>
      <c r="P123" s="1"/>
      <c r="AG123" s="123" t="s">
        <v>64</v>
      </c>
      <c r="AH123" s="123"/>
      <c r="AI123" s="123"/>
      <c r="AJ123" s="123"/>
      <c r="AK123" s="123"/>
      <c r="AL123" s="123"/>
      <c r="AM123" s="123" t="s">
        <v>65</v>
      </c>
      <c r="AN123" s="123"/>
      <c r="AO123" s="123" t="s">
        <v>104</v>
      </c>
      <c r="AP123" s="123"/>
      <c r="AQ123" s="123"/>
      <c r="AR123" s="109" t="s">
        <v>105</v>
      </c>
      <c r="AS123" s="109"/>
      <c r="AT123" s="109"/>
    </row>
    <row r="124" spans="1:46" s="23" customFormat="1" ht="19.5" customHeight="1" x14ac:dyDescent="0.2">
      <c r="A124" s="60" t="s">
        <v>66</v>
      </c>
      <c r="B124" s="58"/>
      <c r="C124" s="58"/>
      <c r="D124" s="58"/>
      <c r="E124" s="58"/>
      <c r="F124" s="58"/>
      <c r="G124" s="58"/>
      <c r="H124" s="58"/>
      <c r="I124" s="58"/>
      <c r="J124" s="1"/>
      <c r="K124" s="58"/>
      <c r="L124" s="144"/>
      <c r="M124" s="144"/>
      <c r="N124" s="144"/>
      <c r="O124" s="144"/>
      <c r="P124" s="144"/>
      <c r="Q124" s="144"/>
      <c r="R124" s="144"/>
      <c r="AG124" s="145" t="s">
        <v>67</v>
      </c>
      <c r="AH124" s="145"/>
      <c r="AI124" s="145"/>
      <c r="AJ124" s="145"/>
      <c r="AK124" s="145"/>
      <c r="AL124" s="145"/>
      <c r="AM124" s="133"/>
      <c r="AN124" s="133"/>
      <c r="AO124" s="134" t="str">
        <f>IFERROR(VLOOKUP($L$124,'Base Dados'!$A$3:$C$16,2,0),"")</f>
        <v/>
      </c>
      <c r="AP124" s="134"/>
      <c r="AQ124" s="134"/>
      <c r="AR124" s="134" t="str">
        <f>IFERROR(AO124*AM124,"")</f>
        <v/>
      </c>
      <c r="AS124" s="134"/>
      <c r="AT124" s="134"/>
    </row>
    <row r="125" spans="1:46" s="23" customFormat="1" ht="19.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1"/>
      <c r="O125" s="1"/>
      <c r="P125" s="1"/>
      <c r="AG125" s="145" t="s">
        <v>68</v>
      </c>
      <c r="AH125" s="145"/>
      <c r="AI125" s="145"/>
      <c r="AJ125" s="145"/>
      <c r="AK125" s="145"/>
      <c r="AL125" s="145"/>
      <c r="AM125" s="133"/>
      <c r="AN125" s="133"/>
      <c r="AO125" s="134" t="str">
        <f>IFERROR(VLOOKUP($L$124,'Base Dados'!$A$3:$C$16,3,0),"")</f>
        <v/>
      </c>
      <c r="AP125" s="134"/>
      <c r="AQ125" s="134"/>
      <c r="AR125" s="134" t="str">
        <f>IFERROR(AO125*AM125,"")</f>
        <v/>
      </c>
      <c r="AS125" s="134"/>
      <c r="AT125" s="134"/>
    </row>
    <row r="126" spans="1:46" s="23" customFormat="1" ht="19.5" customHeight="1" x14ac:dyDescent="0.25">
      <c r="A126" s="69" t="s">
        <v>69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0"/>
      <c r="AN126" s="70"/>
      <c r="AO126" s="70"/>
      <c r="AP126" s="70"/>
      <c r="AQ126" s="70"/>
      <c r="AR126" s="88">
        <f>SUM(AR124:AT125)</f>
        <v>0</v>
      </c>
      <c r="AS126" s="88"/>
      <c r="AT126" s="88"/>
    </row>
    <row r="127" spans="1:46" hidden="1" x14ac:dyDescent="0.2">
      <c r="E127" s="47"/>
      <c r="G127" s="48"/>
      <c r="H127" s="48"/>
      <c r="I127" s="48"/>
      <c r="L127" s="47"/>
      <c r="M127" s="135"/>
      <c r="N127" s="135"/>
      <c r="O127" s="49"/>
      <c r="R127" s="50"/>
      <c r="S127" s="51"/>
      <c r="T127" s="50"/>
      <c r="U127" s="50"/>
      <c r="Z127" s="46"/>
      <c r="AA127" s="46"/>
      <c r="AB127" s="46"/>
    </row>
    <row r="128" spans="1:46" ht="15.75" hidden="1" x14ac:dyDescent="0.25">
      <c r="A128" s="52" t="s">
        <v>70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</row>
    <row r="129" spans="1:46" ht="16.5" customHeight="1" x14ac:dyDescent="0.2">
      <c r="A129" s="85" t="s">
        <v>71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</row>
    <row r="130" spans="1:46" ht="16.5" customHeight="1" x14ac:dyDescent="0.2">
      <c r="A130" s="85" t="s">
        <v>72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</row>
    <row r="131" spans="1:46" ht="16.5" customHeight="1" x14ac:dyDescent="0.2">
      <c r="A131" s="85" t="s">
        <v>73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</row>
    <row r="132" spans="1:46" ht="16.5" customHeight="1" x14ac:dyDescent="0.2">
      <c r="A132" s="85" t="s">
        <v>74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</row>
    <row r="133" spans="1:46" ht="19.5" customHeight="1" x14ac:dyDescent="0.2">
      <c r="A133" s="86" t="s">
        <v>75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</row>
    <row r="134" spans="1:46" x14ac:dyDescent="0.2"/>
    <row r="135" spans="1:46" x14ac:dyDescent="0.2"/>
    <row r="136" spans="1:46" x14ac:dyDescent="0.2"/>
    <row r="137" spans="1:46" x14ac:dyDescent="0.2"/>
    <row r="138" spans="1:46" x14ac:dyDescent="0.2"/>
    <row r="139" spans="1:46" x14ac:dyDescent="0.2"/>
    <row r="140" spans="1:46" x14ac:dyDescent="0.2"/>
    <row r="141" spans="1:46" x14ac:dyDescent="0.2"/>
    <row r="142" spans="1:46" x14ac:dyDescent="0.2"/>
    <row r="143" spans="1:46" x14ac:dyDescent="0.2"/>
    <row r="144" spans="1:46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</sheetData>
  <mergeCells count="859">
    <mergeCell ref="A133:AT133"/>
    <mergeCell ref="AR126:AT126"/>
    <mergeCell ref="M127:N127"/>
    <mergeCell ref="A129:AT129"/>
    <mergeCell ref="A130:AT130"/>
    <mergeCell ref="A131:AT131"/>
    <mergeCell ref="A132:AT132"/>
    <mergeCell ref="L124:R124"/>
    <mergeCell ref="AG124:AL124"/>
    <mergeCell ref="AM124:AN124"/>
    <mergeCell ref="AO124:AQ124"/>
    <mergeCell ref="AR124:AT124"/>
    <mergeCell ref="AG125:AL125"/>
    <mergeCell ref="AM125:AN125"/>
    <mergeCell ref="AO125:AQ125"/>
    <mergeCell ref="AR125:AT125"/>
    <mergeCell ref="AM119:AO119"/>
    <mergeCell ref="AP119:AQ119"/>
    <mergeCell ref="AR119:AT119"/>
    <mergeCell ref="AG123:AL123"/>
    <mergeCell ref="AM123:AN123"/>
    <mergeCell ref="AO123:AQ123"/>
    <mergeCell ref="AR123:AT123"/>
    <mergeCell ref="AJ117:AL117"/>
    <mergeCell ref="AM117:AO117"/>
    <mergeCell ref="AP117:AQ117"/>
    <mergeCell ref="AR117:AT117"/>
    <mergeCell ref="AJ118:AL118"/>
    <mergeCell ref="AM118:AO118"/>
    <mergeCell ref="AP118:AQ118"/>
    <mergeCell ref="AR118:AT118"/>
    <mergeCell ref="AJ115:AL115"/>
    <mergeCell ref="AM115:AO115"/>
    <mergeCell ref="AP115:AQ115"/>
    <mergeCell ref="AR115:AT115"/>
    <mergeCell ref="AJ116:AL116"/>
    <mergeCell ref="AM116:AO116"/>
    <mergeCell ref="AP116:AQ116"/>
    <mergeCell ref="AR116:AT116"/>
    <mergeCell ref="AJ113:AL113"/>
    <mergeCell ref="AM113:AO113"/>
    <mergeCell ref="AP113:AQ113"/>
    <mergeCell ref="AR113:AT113"/>
    <mergeCell ref="AJ114:AL114"/>
    <mergeCell ref="AM114:AO114"/>
    <mergeCell ref="AP114:AQ114"/>
    <mergeCell ref="AR114:AT114"/>
    <mergeCell ref="AJ108:AL108"/>
    <mergeCell ref="AM108:AO108"/>
    <mergeCell ref="AP108:AQ108"/>
    <mergeCell ref="AR108:AT108"/>
    <mergeCell ref="AM109:AO109"/>
    <mergeCell ref="AP109:AQ109"/>
    <mergeCell ref="AR109:AT109"/>
    <mergeCell ref="AJ106:AL106"/>
    <mergeCell ref="AM106:AO106"/>
    <mergeCell ref="AP106:AQ106"/>
    <mergeCell ref="AR106:AT106"/>
    <mergeCell ref="AJ107:AL107"/>
    <mergeCell ref="AM107:AO107"/>
    <mergeCell ref="AP107:AQ107"/>
    <mergeCell ref="AR107:AT107"/>
    <mergeCell ref="AJ104:AL104"/>
    <mergeCell ref="AM104:AO104"/>
    <mergeCell ref="AP104:AQ104"/>
    <mergeCell ref="AR104:AT104"/>
    <mergeCell ref="AJ105:AL105"/>
    <mergeCell ref="AM105:AO105"/>
    <mergeCell ref="AP105:AQ105"/>
    <mergeCell ref="AR105:AT105"/>
    <mergeCell ref="AR98:AT98"/>
    <mergeCell ref="AM99:AO99"/>
    <mergeCell ref="AP99:AQ99"/>
    <mergeCell ref="AR99:AT99"/>
    <mergeCell ref="AJ103:AL103"/>
    <mergeCell ref="AM103:AO103"/>
    <mergeCell ref="AP103:AQ103"/>
    <mergeCell ref="AR103:AT103"/>
    <mergeCell ref="AP97:AQ97"/>
    <mergeCell ref="AR97:AT97"/>
    <mergeCell ref="U98:W98"/>
    <mergeCell ref="X98:Z98"/>
    <mergeCell ref="AA98:AC98"/>
    <mergeCell ref="AD98:AF98"/>
    <mergeCell ref="AG98:AI98"/>
    <mergeCell ref="AJ98:AL98"/>
    <mergeCell ref="AM98:AO98"/>
    <mergeCell ref="AP98:AQ98"/>
    <mergeCell ref="AM96:AO96"/>
    <mergeCell ref="AP96:AQ96"/>
    <mergeCell ref="AR96:AT96"/>
    <mergeCell ref="U97:W97"/>
    <mergeCell ref="X97:Z97"/>
    <mergeCell ref="AA97:AC97"/>
    <mergeCell ref="AD97:AF97"/>
    <mergeCell ref="AG97:AI97"/>
    <mergeCell ref="AJ97:AL97"/>
    <mergeCell ref="AM97:AO97"/>
    <mergeCell ref="U96:W96"/>
    <mergeCell ref="X96:Z96"/>
    <mergeCell ref="AA96:AC96"/>
    <mergeCell ref="AD96:AF96"/>
    <mergeCell ref="AG96:AI96"/>
    <mergeCell ref="AJ96:AL96"/>
    <mergeCell ref="AR94:AT94"/>
    <mergeCell ref="U95:W95"/>
    <mergeCell ref="X95:Z95"/>
    <mergeCell ref="AA95:AC95"/>
    <mergeCell ref="AD95:AF95"/>
    <mergeCell ref="AG95:AI95"/>
    <mergeCell ref="AJ95:AL95"/>
    <mergeCell ref="AM95:AO95"/>
    <mergeCell ref="AP95:AQ95"/>
    <mergeCell ref="AR95:AT95"/>
    <mergeCell ref="AP93:AQ93"/>
    <mergeCell ref="AR93:AT93"/>
    <mergeCell ref="U94:W94"/>
    <mergeCell ref="X94:Z94"/>
    <mergeCell ref="AA94:AC94"/>
    <mergeCell ref="AD94:AF94"/>
    <mergeCell ref="AG94:AI94"/>
    <mergeCell ref="AJ94:AL94"/>
    <mergeCell ref="AM94:AO94"/>
    <mergeCell ref="AP94:AQ94"/>
    <mergeCell ref="AM89:AO89"/>
    <mergeCell ref="AP89:AQ89"/>
    <mergeCell ref="AR89:AT89"/>
    <mergeCell ref="U93:W93"/>
    <mergeCell ref="X93:Z93"/>
    <mergeCell ref="AA93:AC93"/>
    <mergeCell ref="AD93:AF93"/>
    <mergeCell ref="AG93:AI93"/>
    <mergeCell ref="AJ93:AL93"/>
    <mergeCell ref="AM93:AO93"/>
    <mergeCell ref="AJ87:AL87"/>
    <mergeCell ref="AM87:AO87"/>
    <mergeCell ref="AP87:AQ87"/>
    <mergeCell ref="AR87:AT87"/>
    <mergeCell ref="AJ88:AL88"/>
    <mergeCell ref="AM88:AO88"/>
    <mergeCell ref="AP88:AQ88"/>
    <mergeCell ref="AR88:AT88"/>
    <mergeCell ref="AJ85:AL85"/>
    <mergeCell ref="AM85:AO85"/>
    <mergeCell ref="AP85:AQ85"/>
    <mergeCell ref="AR85:AT85"/>
    <mergeCell ref="AJ86:AL86"/>
    <mergeCell ref="AM86:AO86"/>
    <mergeCell ref="AP86:AQ86"/>
    <mergeCell ref="AR86:AT86"/>
    <mergeCell ref="AJ83:AL83"/>
    <mergeCell ref="AM83:AO83"/>
    <mergeCell ref="AP83:AQ83"/>
    <mergeCell ref="AR83:AT83"/>
    <mergeCell ref="AJ84:AL84"/>
    <mergeCell ref="AM84:AO84"/>
    <mergeCell ref="AP84:AQ84"/>
    <mergeCell ref="AR84:AT84"/>
    <mergeCell ref="AJ81:AL81"/>
    <mergeCell ref="AM81:AO81"/>
    <mergeCell ref="AP81:AQ81"/>
    <mergeCell ref="AR81:AT81"/>
    <mergeCell ref="AJ82:AL82"/>
    <mergeCell ref="AM82:AO82"/>
    <mergeCell ref="AP82:AQ82"/>
    <mergeCell ref="AR82:AT82"/>
    <mergeCell ref="AJ79:AL79"/>
    <mergeCell ref="AM79:AO79"/>
    <mergeCell ref="AP79:AQ79"/>
    <mergeCell ref="AR79:AT79"/>
    <mergeCell ref="AJ80:AL80"/>
    <mergeCell ref="AM80:AO80"/>
    <mergeCell ref="AP80:AQ80"/>
    <mergeCell ref="AR80:AT80"/>
    <mergeCell ref="AJ77:AL77"/>
    <mergeCell ref="AM77:AO77"/>
    <mergeCell ref="AP77:AQ77"/>
    <mergeCell ref="AR77:AT77"/>
    <mergeCell ref="AJ78:AL78"/>
    <mergeCell ref="AM78:AO78"/>
    <mergeCell ref="AP78:AQ78"/>
    <mergeCell ref="AR78:AT78"/>
    <mergeCell ref="AJ75:AL75"/>
    <mergeCell ref="AM75:AO75"/>
    <mergeCell ref="AP75:AQ75"/>
    <mergeCell ref="AR75:AT75"/>
    <mergeCell ref="AJ76:AL76"/>
    <mergeCell ref="AM76:AO76"/>
    <mergeCell ref="AP76:AQ76"/>
    <mergeCell ref="AR76:AT76"/>
    <mergeCell ref="AJ73:AL73"/>
    <mergeCell ref="AM73:AO73"/>
    <mergeCell ref="AP73:AQ73"/>
    <mergeCell ref="AR73:AT73"/>
    <mergeCell ref="AJ74:AL74"/>
    <mergeCell ref="AM74:AO74"/>
    <mergeCell ref="AP74:AQ74"/>
    <mergeCell ref="AR74:AT74"/>
    <mergeCell ref="AJ71:AL71"/>
    <mergeCell ref="AM71:AO71"/>
    <mergeCell ref="AP71:AQ71"/>
    <mergeCell ref="AR71:AT71"/>
    <mergeCell ref="AJ72:AL72"/>
    <mergeCell ref="AM72:AO72"/>
    <mergeCell ref="AP72:AQ72"/>
    <mergeCell ref="AR72:AT72"/>
    <mergeCell ref="AJ69:AL69"/>
    <mergeCell ref="AM69:AO69"/>
    <mergeCell ref="AP69:AQ69"/>
    <mergeCell ref="AR69:AT69"/>
    <mergeCell ref="AJ70:AL70"/>
    <mergeCell ref="AM70:AO70"/>
    <mergeCell ref="AP70:AQ70"/>
    <mergeCell ref="AR70:AT70"/>
    <mergeCell ref="AG64:AI64"/>
    <mergeCell ref="AJ64:AL64"/>
    <mergeCell ref="AM64:AO64"/>
    <mergeCell ref="AP64:AQ64"/>
    <mergeCell ref="AR64:AT64"/>
    <mergeCell ref="AJ68:AL68"/>
    <mergeCell ref="AM68:AO68"/>
    <mergeCell ref="AP68:AQ68"/>
    <mergeCell ref="AR68:AT68"/>
    <mergeCell ref="AP63:AQ63"/>
    <mergeCell ref="AR63:AT63"/>
    <mergeCell ref="N64:O64"/>
    <mergeCell ref="P64:Q64"/>
    <mergeCell ref="R64:T64"/>
    <mergeCell ref="U64:V64"/>
    <mergeCell ref="W64:Y64"/>
    <mergeCell ref="Z64:AB64"/>
    <mergeCell ref="AC64:AD64"/>
    <mergeCell ref="AE64:AF64"/>
    <mergeCell ref="Z63:AB63"/>
    <mergeCell ref="AC63:AD63"/>
    <mergeCell ref="AE63:AF63"/>
    <mergeCell ref="AG63:AI63"/>
    <mergeCell ref="AJ63:AL63"/>
    <mergeCell ref="AM63:AO63"/>
    <mergeCell ref="AG62:AI62"/>
    <mergeCell ref="AJ62:AL62"/>
    <mergeCell ref="AM62:AO62"/>
    <mergeCell ref="AP62:AQ62"/>
    <mergeCell ref="AR62:AT62"/>
    <mergeCell ref="N63:O63"/>
    <mergeCell ref="P63:Q63"/>
    <mergeCell ref="R63:T63"/>
    <mergeCell ref="U63:V63"/>
    <mergeCell ref="W63:Y63"/>
    <mergeCell ref="AP61:AQ61"/>
    <mergeCell ref="AR61:AT61"/>
    <mergeCell ref="N62:O62"/>
    <mergeCell ref="P62:Q62"/>
    <mergeCell ref="R62:T62"/>
    <mergeCell ref="U62:V62"/>
    <mergeCell ref="W62:Y62"/>
    <mergeCell ref="Z62:AB62"/>
    <mergeCell ref="AC62:AD62"/>
    <mergeCell ref="AE62:AF62"/>
    <mergeCell ref="Z61:AB61"/>
    <mergeCell ref="AC61:AD61"/>
    <mergeCell ref="AE61:AF61"/>
    <mergeCell ref="AG61:AI61"/>
    <mergeCell ref="AJ61:AL61"/>
    <mergeCell ref="AM61:AO61"/>
    <mergeCell ref="AG60:AI60"/>
    <mergeCell ref="AJ60:AL60"/>
    <mergeCell ref="AM60:AO60"/>
    <mergeCell ref="AP60:AQ60"/>
    <mergeCell ref="AR60:AT60"/>
    <mergeCell ref="N61:O61"/>
    <mergeCell ref="P61:Q61"/>
    <mergeCell ref="R61:T61"/>
    <mergeCell ref="U61:V61"/>
    <mergeCell ref="W61:Y61"/>
    <mergeCell ref="AP59:AQ59"/>
    <mergeCell ref="AR59:AT59"/>
    <mergeCell ref="N60:O60"/>
    <mergeCell ref="P60:Q60"/>
    <mergeCell ref="R60:T60"/>
    <mergeCell ref="U60:V60"/>
    <mergeCell ref="W60:Y60"/>
    <mergeCell ref="Z60:AB60"/>
    <mergeCell ref="AC60:AD60"/>
    <mergeCell ref="AE60:AF60"/>
    <mergeCell ref="Z59:AB59"/>
    <mergeCell ref="AC59:AD59"/>
    <mergeCell ref="AE59:AF59"/>
    <mergeCell ref="AG59:AI59"/>
    <mergeCell ref="AJ59:AL59"/>
    <mergeCell ref="AM59:AO59"/>
    <mergeCell ref="AG58:AI58"/>
    <mergeCell ref="AJ58:AL58"/>
    <mergeCell ref="AM58:AO58"/>
    <mergeCell ref="AP58:AQ58"/>
    <mergeCell ref="AR58:AT58"/>
    <mergeCell ref="N59:O59"/>
    <mergeCell ref="P59:Q59"/>
    <mergeCell ref="R59:T59"/>
    <mergeCell ref="U59:V59"/>
    <mergeCell ref="W59:Y59"/>
    <mergeCell ref="AP57:AQ57"/>
    <mergeCell ref="AR57:AT57"/>
    <mergeCell ref="N58:O58"/>
    <mergeCell ref="P58:Q58"/>
    <mergeCell ref="R58:T58"/>
    <mergeCell ref="U58:V58"/>
    <mergeCell ref="W58:Y58"/>
    <mergeCell ref="Z58:AB58"/>
    <mergeCell ref="AC58:AD58"/>
    <mergeCell ref="AE58:AF58"/>
    <mergeCell ref="Z57:AB57"/>
    <mergeCell ref="AC57:AD57"/>
    <mergeCell ref="AE57:AF57"/>
    <mergeCell ref="AG57:AI57"/>
    <mergeCell ref="AJ57:AL57"/>
    <mergeCell ref="AM57:AO57"/>
    <mergeCell ref="AG56:AI56"/>
    <mergeCell ref="AJ56:AL56"/>
    <mergeCell ref="AM56:AO56"/>
    <mergeCell ref="AP56:AQ56"/>
    <mergeCell ref="AR56:AT56"/>
    <mergeCell ref="N57:O57"/>
    <mergeCell ref="P57:Q57"/>
    <mergeCell ref="R57:T57"/>
    <mergeCell ref="U57:V57"/>
    <mergeCell ref="W57:Y57"/>
    <mergeCell ref="AP55:AQ55"/>
    <mergeCell ref="AR55:AT55"/>
    <mergeCell ref="N56:O56"/>
    <mergeCell ref="P56:Q56"/>
    <mergeCell ref="R56:T56"/>
    <mergeCell ref="U56:V56"/>
    <mergeCell ref="W56:Y56"/>
    <mergeCell ref="Z56:AB56"/>
    <mergeCell ref="AC56:AD56"/>
    <mergeCell ref="AE56:AF56"/>
    <mergeCell ref="Z55:AB55"/>
    <mergeCell ref="AC55:AD55"/>
    <mergeCell ref="AE55:AF55"/>
    <mergeCell ref="AG55:AI55"/>
    <mergeCell ref="AJ55:AL55"/>
    <mergeCell ref="AM55:AO55"/>
    <mergeCell ref="AG54:AI54"/>
    <mergeCell ref="AJ54:AL54"/>
    <mergeCell ref="AM54:AO54"/>
    <mergeCell ref="AP54:AQ54"/>
    <mergeCell ref="AR54:AT54"/>
    <mergeCell ref="N55:O55"/>
    <mergeCell ref="P55:Q55"/>
    <mergeCell ref="R55:T55"/>
    <mergeCell ref="U55:V55"/>
    <mergeCell ref="W55:Y55"/>
    <mergeCell ref="AP53:AQ53"/>
    <mergeCell ref="AR53:AT53"/>
    <mergeCell ref="N54:O54"/>
    <mergeCell ref="P54:Q54"/>
    <mergeCell ref="R54:T54"/>
    <mergeCell ref="U54:V54"/>
    <mergeCell ref="W54:Y54"/>
    <mergeCell ref="Z54:AB54"/>
    <mergeCell ref="AC54:AD54"/>
    <mergeCell ref="AE54:AF54"/>
    <mergeCell ref="Z53:AB53"/>
    <mergeCell ref="AC53:AD53"/>
    <mergeCell ref="AE53:AF53"/>
    <mergeCell ref="AG53:AI53"/>
    <mergeCell ref="AJ53:AL53"/>
    <mergeCell ref="AM53:AO53"/>
    <mergeCell ref="AG49:AI49"/>
    <mergeCell ref="AJ49:AL49"/>
    <mergeCell ref="AM49:AO49"/>
    <mergeCell ref="AP49:AQ49"/>
    <mergeCell ref="AR49:AT49"/>
    <mergeCell ref="N53:O53"/>
    <mergeCell ref="P53:Q53"/>
    <mergeCell ref="R53:T53"/>
    <mergeCell ref="U53:V53"/>
    <mergeCell ref="W53:Y53"/>
    <mergeCell ref="AP48:AQ48"/>
    <mergeCell ref="AR48:AT48"/>
    <mergeCell ref="N49:O49"/>
    <mergeCell ref="P49:Q49"/>
    <mergeCell ref="R49:T49"/>
    <mergeCell ref="U49:V49"/>
    <mergeCell ref="W49:Y49"/>
    <mergeCell ref="Z49:AB49"/>
    <mergeCell ref="AC49:AD49"/>
    <mergeCell ref="AE49:AF49"/>
    <mergeCell ref="Z48:AB48"/>
    <mergeCell ref="AC48:AD48"/>
    <mergeCell ref="AE48:AF48"/>
    <mergeCell ref="AG48:AI48"/>
    <mergeCell ref="AJ48:AL48"/>
    <mergeCell ref="AM48:AO48"/>
    <mergeCell ref="AG47:AI47"/>
    <mergeCell ref="AJ47:AL47"/>
    <mergeCell ref="AM47:AO47"/>
    <mergeCell ref="AP47:AQ47"/>
    <mergeCell ref="AR47:AT47"/>
    <mergeCell ref="N48:O48"/>
    <mergeCell ref="P48:Q48"/>
    <mergeCell ref="R48:T48"/>
    <mergeCell ref="U48:V48"/>
    <mergeCell ref="W48:Y48"/>
    <mergeCell ref="AP46:AQ46"/>
    <mergeCell ref="AR46:AT46"/>
    <mergeCell ref="N47:O47"/>
    <mergeCell ref="P47:Q47"/>
    <mergeCell ref="R47:T47"/>
    <mergeCell ref="U47:V47"/>
    <mergeCell ref="W47:Y47"/>
    <mergeCell ref="Z47:AB47"/>
    <mergeCell ref="AC47:AD47"/>
    <mergeCell ref="AE47:AF47"/>
    <mergeCell ref="Z46:AB46"/>
    <mergeCell ref="AC46:AD46"/>
    <mergeCell ref="AE46:AF46"/>
    <mergeCell ref="AG46:AI46"/>
    <mergeCell ref="AJ46:AL46"/>
    <mergeCell ref="AM46:AO46"/>
    <mergeCell ref="AG45:AI45"/>
    <mergeCell ref="AJ45:AL45"/>
    <mergeCell ref="AM45:AO45"/>
    <mergeCell ref="AP45:AQ45"/>
    <mergeCell ref="AR45:AT45"/>
    <mergeCell ref="N46:O46"/>
    <mergeCell ref="P46:Q46"/>
    <mergeCell ref="R46:T46"/>
    <mergeCell ref="U46:V46"/>
    <mergeCell ref="W46:Y46"/>
    <mergeCell ref="AP44:AQ44"/>
    <mergeCell ref="AR44:AT44"/>
    <mergeCell ref="N45:O45"/>
    <mergeCell ref="P45:Q45"/>
    <mergeCell ref="R45:T45"/>
    <mergeCell ref="U45:V45"/>
    <mergeCell ref="W45:Y45"/>
    <mergeCell ref="Z45:AB45"/>
    <mergeCell ref="AC45:AD45"/>
    <mergeCell ref="AE45:AF45"/>
    <mergeCell ref="Z44:AB44"/>
    <mergeCell ref="AC44:AD44"/>
    <mergeCell ref="AE44:AF44"/>
    <mergeCell ref="AG44:AI44"/>
    <mergeCell ref="AJ44:AL44"/>
    <mergeCell ref="AM44:AO44"/>
    <mergeCell ref="AG43:AI43"/>
    <mergeCell ref="AJ43:AL43"/>
    <mergeCell ref="AM43:AO43"/>
    <mergeCell ref="AP43:AQ43"/>
    <mergeCell ref="AR43:AT43"/>
    <mergeCell ref="N44:O44"/>
    <mergeCell ref="P44:Q44"/>
    <mergeCell ref="R44:T44"/>
    <mergeCell ref="U44:V44"/>
    <mergeCell ref="W44:Y44"/>
    <mergeCell ref="AP42:AQ42"/>
    <mergeCell ref="AR42:AT42"/>
    <mergeCell ref="N43:O43"/>
    <mergeCell ref="P43:Q43"/>
    <mergeCell ref="R43:T43"/>
    <mergeCell ref="U43:V43"/>
    <mergeCell ref="W43:Y43"/>
    <mergeCell ref="Z43:AB43"/>
    <mergeCell ref="AC43:AD43"/>
    <mergeCell ref="AE43:AF43"/>
    <mergeCell ref="Z42:AB42"/>
    <mergeCell ref="AC42:AD42"/>
    <mergeCell ref="AE42:AF42"/>
    <mergeCell ref="AG42:AI42"/>
    <mergeCell ref="AJ42:AL42"/>
    <mergeCell ref="AM42:AO42"/>
    <mergeCell ref="AG41:AI41"/>
    <mergeCell ref="AJ41:AL41"/>
    <mergeCell ref="AM41:AO41"/>
    <mergeCell ref="AP41:AQ41"/>
    <mergeCell ref="AR41:AT41"/>
    <mergeCell ref="N42:O42"/>
    <mergeCell ref="P42:Q42"/>
    <mergeCell ref="R42:T42"/>
    <mergeCell ref="U42:V42"/>
    <mergeCell ref="W42:Y42"/>
    <mergeCell ref="AP40:AQ40"/>
    <mergeCell ref="AR40:AT40"/>
    <mergeCell ref="N41:O41"/>
    <mergeCell ref="P41:Q41"/>
    <mergeCell ref="R41:T41"/>
    <mergeCell ref="U41:V41"/>
    <mergeCell ref="W41:Y41"/>
    <mergeCell ref="Z41:AB41"/>
    <mergeCell ref="AC41:AD41"/>
    <mergeCell ref="AE41:AF41"/>
    <mergeCell ref="Z40:AB40"/>
    <mergeCell ref="AC40:AD40"/>
    <mergeCell ref="AE40:AF40"/>
    <mergeCell ref="AG40:AI40"/>
    <mergeCell ref="AJ40:AL40"/>
    <mergeCell ref="AM40:AO40"/>
    <mergeCell ref="AG39:AI39"/>
    <mergeCell ref="AJ39:AL39"/>
    <mergeCell ref="AM39:AO39"/>
    <mergeCell ref="AP39:AQ39"/>
    <mergeCell ref="AR39:AT39"/>
    <mergeCell ref="N40:O40"/>
    <mergeCell ref="P40:Q40"/>
    <mergeCell ref="R40:T40"/>
    <mergeCell ref="U40:V40"/>
    <mergeCell ref="W40:Y40"/>
    <mergeCell ref="AP38:AQ38"/>
    <mergeCell ref="AR38:AT38"/>
    <mergeCell ref="N39:O39"/>
    <mergeCell ref="P39:Q39"/>
    <mergeCell ref="R39:T39"/>
    <mergeCell ref="U39:V39"/>
    <mergeCell ref="W39:Y39"/>
    <mergeCell ref="Z39:AB39"/>
    <mergeCell ref="AC39:AD39"/>
    <mergeCell ref="AE39:AF39"/>
    <mergeCell ref="Z38:AB38"/>
    <mergeCell ref="AC38:AD38"/>
    <mergeCell ref="AE38:AF38"/>
    <mergeCell ref="AG38:AI38"/>
    <mergeCell ref="AJ38:AL38"/>
    <mergeCell ref="AM38:AO38"/>
    <mergeCell ref="AG34:AI34"/>
    <mergeCell ref="AJ34:AL34"/>
    <mergeCell ref="AM34:AO34"/>
    <mergeCell ref="AP34:AQ34"/>
    <mergeCell ref="AR34:AT34"/>
    <mergeCell ref="N38:O38"/>
    <mergeCell ref="P38:Q38"/>
    <mergeCell ref="R38:T38"/>
    <mergeCell ref="U38:V38"/>
    <mergeCell ref="W38:Y38"/>
    <mergeCell ref="AP33:AQ33"/>
    <mergeCell ref="AR33:AT33"/>
    <mergeCell ref="A34:O34"/>
    <mergeCell ref="P34:Q34"/>
    <mergeCell ref="R34:T34"/>
    <mergeCell ref="U34:V34"/>
    <mergeCell ref="W34:Y34"/>
    <mergeCell ref="Z34:AB34"/>
    <mergeCell ref="AC34:AD34"/>
    <mergeCell ref="AE34:AF34"/>
    <mergeCell ref="Z33:AB33"/>
    <mergeCell ref="AC33:AD33"/>
    <mergeCell ref="AE33:AF33"/>
    <mergeCell ref="AG33:AI33"/>
    <mergeCell ref="AJ33:AL33"/>
    <mergeCell ref="AM33:AO33"/>
    <mergeCell ref="K33:M33"/>
    <mergeCell ref="N33:O33"/>
    <mergeCell ref="P33:Q33"/>
    <mergeCell ref="R33:T33"/>
    <mergeCell ref="U33:V33"/>
    <mergeCell ref="W33:Y33"/>
    <mergeCell ref="AE32:AF32"/>
    <mergeCell ref="AG32:AI32"/>
    <mergeCell ref="AJ32:AL32"/>
    <mergeCell ref="AM32:AO32"/>
    <mergeCell ref="AP32:AQ32"/>
    <mergeCell ref="AR32:AT32"/>
    <mergeCell ref="AP31:AQ31"/>
    <mergeCell ref="AR31:AT31"/>
    <mergeCell ref="K32:M32"/>
    <mergeCell ref="N32:O32"/>
    <mergeCell ref="P32:Q32"/>
    <mergeCell ref="R32:T32"/>
    <mergeCell ref="U32:V32"/>
    <mergeCell ref="W32:Y32"/>
    <mergeCell ref="Z32:AB32"/>
    <mergeCell ref="AC32:AD32"/>
    <mergeCell ref="Z31:AB31"/>
    <mergeCell ref="AC31:AD31"/>
    <mergeCell ref="AE31:AF31"/>
    <mergeCell ref="AG31:AI31"/>
    <mergeCell ref="AJ31:AL31"/>
    <mergeCell ref="AM31:AO31"/>
    <mergeCell ref="K31:M31"/>
    <mergeCell ref="N31:O31"/>
    <mergeCell ref="P31:Q31"/>
    <mergeCell ref="R31:T31"/>
    <mergeCell ref="U31:V31"/>
    <mergeCell ref="W31:Y31"/>
    <mergeCell ref="AE30:AF30"/>
    <mergeCell ref="AG30:AI30"/>
    <mergeCell ref="AJ30:AL30"/>
    <mergeCell ref="AM30:AO30"/>
    <mergeCell ref="AP30:AQ30"/>
    <mergeCell ref="AR30:AT30"/>
    <mergeCell ref="AP29:AQ29"/>
    <mergeCell ref="AR29:AT29"/>
    <mergeCell ref="K30:M30"/>
    <mergeCell ref="N30:O30"/>
    <mergeCell ref="P30:Q30"/>
    <mergeCell ref="R30:T30"/>
    <mergeCell ref="U30:V30"/>
    <mergeCell ref="W30:Y30"/>
    <mergeCell ref="Z30:AB30"/>
    <mergeCell ref="AC30:AD30"/>
    <mergeCell ref="Z29:AB29"/>
    <mergeCell ref="AC29:AD29"/>
    <mergeCell ref="AE29:AF29"/>
    <mergeCell ref="AG29:AI29"/>
    <mergeCell ref="AJ29:AL29"/>
    <mergeCell ref="AM29:AO29"/>
    <mergeCell ref="K29:M29"/>
    <mergeCell ref="N29:O29"/>
    <mergeCell ref="P29:Q29"/>
    <mergeCell ref="R29:T29"/>
    <mergeCell ref="U29:V29"/>
    <mergeCell ref="W29:Y29"/>
    <mergeCell ref="AE28:AF28"/>
    <mergeCell ref="AG28:AI28"/>
    <mergeCell ref="AJ28:AL28"/>
    <mergeCell ref="AM28:AO28"/>
    <mergeCell ref="AP28:AQ28"/>
    <mergeCell ref="AR28:AT28"/>
    <mergeCell ref="AP27:AQ27"/>
    <mergeCell ref="AR27:AT27"/>
    <mergeCell ref="K28:M28"/>
    <mergeCell ref="N28:O28"/>
    <mergeCell ref="P28:Q28"/>
    <mergeCell ref="R28:T28"/>
    <mergeCell ref="U28:V28"/>
    <mergeCell ref="W28:Y28"/>
    <mergeCell ref="Z28:AB28"/>
    <mergeCell ref="AC28:AD28"/>
    <mergeCell ref="Z27:AB27"/>
    <mergeCell ref="AC27:AD27"/>
    <mergeCell ref="AE27:AF27"/>
    <mergeCell ref="AG27:AI27"/>
    <mergeCell ref="AJ27:AL27"/>
    <mergeCell ref="AM27:AO27"/>
    <mergeCell ref="K27:M27"/>
    <mergeCell ref="N27:O27"/>
    <mergeCell ref="P27:Q27"/>
    <mergeCell ref="R27:T27"/>
    <mergeCell ref="U27:V27"/>
    <mergeCell ref="W27:Y27"/>
    <mergeCell ref="AE26:AF26"/>
    <mergeCell ref="AG26:AI26"/>
    <mergeCell ref="AJ26:AL26"/>
    <mergeCell ref="AM26:AO26"/>
    <mergeCell ref="AP26:AQ26"/>
    <mergeCell ref="AR26:AT26"/>
    <mergeCell ref="AP25:AQ25"/>
    <mergeCell ref="AR25:AT25"/>
    <mergeCell ref="K26:M26"/>
    <mergeCell ref="N26:O26"/>
    <mergeCell ref="P26:Q26"/>
    <mergeCell ref="R26:T26"/>
    <mergeCell ref="U26:V26"/>
    <mergeCell ref="W26:Y26"/>
    <mergeCell ref="Z26:AB26"/>
    <mergeCell ref="AC26:AD26"/>
    <mergeCell ref="Z25:AB25"/>
    <mergeCell ref="AC25:AD25"/>
    <mergeCell ref="AE25:AF25"/>
    <mergeCell ref="AG25:AI25"/>
    <mergeCell ref="AJ25:AL25"/>
    <mergeCell ref="AM25:AO25"/>
    <mergeCell ref="K25:M25"/>
    <mergeCell ref="N25:O25"/>
    <mergeCell ref="P25:Q25"/>
    <mergeCell ref="R25:T25"/>
    <mergeCell ref="U25:V25"/>
    <mergeCell ref="W25:Y25"/>
    <mergeCell ref="AE24:AF24"/>
    <mergeCell ref="AG24:AI24"/>
    <mergeCell ref="AJ24:AL24"/>
    <mergeCell ref="AM24:AO24"/>
    <mergeCell ref="AP24:AQ24"/>
    <mergeCell ref="AR24:AT24"/>
    <mergeCell ref="AP23:AQ23"/>
    <mergeCell ref="AR23:AT23"/>
    <mergeCell ref="K24:M24"/>
    <mergeCell ref="N24:O24"/>
    <mergeCell ref="P24:Q24"/>
    <mergeCell ref="R24:T24"/>
    <mergeCell ref="U24:V24"/>
    <mergeCell ref="W24:Y24"/>
    <mergeCell ref="Z24:AB24"/>
    <mergeCell ref="AC24:AD24"/>
    <mergeCell ref="Z23:AB23"/>
    <mergeCell ref="AC23:AD23"/>
    <mergeCell ref="AE23:AF23"/>
    <mergeCell ref="AG23:AI23"/>
    <mergeCell ref="AJ23:AL23"/>
    <mergeCell ref="AM23:AO23"/>
    <mergeCell ref="K23:M23"/>
    <mergeCell ref="N23:O23"/>
    <mergeCell ref="P23:Q23"/>
    <mergeCell ref="R23:T23"/>
    <mergeCell ref="U23:V23"/>
    <mergeCell ref="W23:Y23"/>
    <mergeCell ref="AE22:AF22"/>
    <mergeCell ref="AG22:AI22"/>
    <mergeCell ref="AJ22:AL22"/>
    <mergeCell ref="AM22:AO22"/>
    <mergeCell ref="AP22:AQ22"/>
    <mergeCell ref="AR22:AT22"/>
    <mergeCell ref="AP21:AQ21"/>
    <mergeCell ref="AR21:AT21"/>
    <mergeCell ref="K22:M22"/>
    <mergeCell ref="N22:O22"/>
    <mergeCell ref="P22:Q22"/>
    <mergeCell ref="R22:T22"/>
    <mergeCell ref="U22:V22"/>
    <mergeCell ref="W22:Y22"/>
    <mergeCell ref="Z22:AB22"/>
    <mergeCell ref="AC22:AD22"/>
    <mergeCell ref="Z21:AB21"/>
    <mergeCell ref="AC21:AD21"/>
    <mergeCell ref="AE21:AF21"/>
    <mergeCell ref="AG21:AI21"/>
    <mergeCell ref="AJ21:AL21"/>
    <mergeCell ref="AM21:AO21"/>
    <mergeCell ref="K21:M21"/>
    <mergeCell ref="N21:O21"/>
    <mergeCell ref="P21:Q21"/>
    <mergeCell ref="R21:T21"/>
    <mergeCell ref="U21:V21"/>
    <mergeCell ref="W21:Y21"/>
    <mergeCell ref="AE20:AF20"/>
    <mergeCell ref="AG20:AI20"/>
    <mergeCell ref="AJ20:AL20"/>
    <mergeCell ref="AM20:AO20"/>
    <mergeCell ref="AP20:AQ20"/>
    <mergeCell ref="AR20:AT20"/>
    <mergeCell ref="AP19:AQ19"/>
    <mergeCell ref="AR19:AT19"/>
    <mergeCell ref="K20:M20"/>
    <mergeCell ref="N20:O20"/>
    <mergeCell ref="P20:Q20"/>
    <mergeCell ref="R20:T20"/>
    <mergeCell ref="U20:V20"/>
    <mergeCell ref="W20:Y20"/>
    <mergeCell ref="Z20:AB20"/>
    <mergeCell ref="AC20:AD20"/>
    <mergeCell ref="Z19:AB19"/>
    <mergeCell ref="AC19:AD19"/>
    <mergeCell ref="AE19:AF19"/>
    <mergeCell ref="AG19:AI19"/>
    <mergeCell ref="AJ19:AL19"/>
    <mergeCell ref="AM19:AO19"/>
    <mergeCell ref="K19:M19"/>
    <mergeCell ref="N19:O19"/>
    <mergeCell ref="P19:Q19"/>
    <mergeCell ref="R19:T19"/>
    <mergeCell ref="U19:V19"/>
    <mergeCell ref="W19:Y19"/>
    <mergeCell ref="AE18:AF18"/>
    <mergeCell ref="AG18:AI18"/>
    <mergeCell ref="AJ18:AL18"/>
    <mergeCell ref="AM18:AO18"/>
    <mergeCell ref="AP18:AQ18"/>
    <mergeCell ref="AR18:AT18"/>
    <mergeCell ref="AP17:AQ17"/>
    <mergeCell ref="AR17:AT17"/>
    <mergeCell ref="K18:M18"/>
    <mergeCell ref="N18:O18"/>
    <mergeCell ref="P18:Q18"/>
    <mergeCell ref="R18:T18"/>
    <mergeCell ref="U18:V18"/>
    <mergeCell ref="W18:Y18"/>
    <mergeCell ref="Z18:AB18"/>
    <mergeCell ref="AC18:AD18"/>
    <mergeCell ref="Z17:AB17"/>
    <mergeCell ref="AC17:AD17"/>
    <mergeCell ref="AE17:AF17"/>
    <mergeCell ref="AG17:AI17"/>
    <mergeCell ref="AJ17:AL17"/>
    <mergeCell ref="AM17:AO17"/>
    <mergeCell ref="K17:M17"/>
    <mergeCell ref="N17:O17"/>
    <mergeCell ref="P17:Q17"/>
    <mergeCell ref="R17:T17"/>
    <mergeCell ref="U17:V17"/>
    <mergeCell ref="W17:Y17"/>
    <mergeCell ref="AE16:AF16"/>
    <mergeCell ref="AG16:AI16"/>
    <mergeCell ref="AJ16:AL16"/>
    <mergeCell ref="AM16:AO16"/>
    <mergeCell ref="AP16:AQ16"/>
    <mergeCell ref="AR16:AT16"/>
    <mergeCell ref="AP15:AQ15"/>
    <mergeCell ref="AR15:AT15"/>
    <mergeCell ref="K16:M16"/>
    <mergeCell ref="N16:O16"/>
    <mergeCell ref="P16:Q16"/>
    <mergeCell ref="R16:T16"/>
    <mergeCell ref="U16:V16"/>
    <mergeCell ref="W16:Y16"/>
    <mergeCell ref="Z16:AB16"/>
    <mergeCell ref="AC16:AD16"/>
    <mergeCell ref="Z15:AB15"/>
    <mergeCell ref="AC15:AD15"/>
    <mergeCell ref="AE15:AF15"/>
    <mergeCell ref="AG15:AI15"/>
    <mergeCell ref="AJ15:AL15"/>
    <mergeCell ref="AM15:AO15"/>
    <mergeCell ref="K15:M15"/>
    <mergeCell ref="N15:O15"/>
    <mergeCell ref="P15:Q15"/>
    <mergeCell ref="R15:T15"/>
    <mergeCell ref="U15:V15"/>
    <mergeCell ref="W15:Y15"/>
    <mergeCell ref="AE14:AF14"/>
    <mergeCell ref="AG14:AI14"/>
    <mergeCell ref="AJ14:AL14"/>
    <mergeCell ref="AM14:AO14"/>
    <mergeCell ref="AP14:AQ14"/>
    <mergeCell ref="AR14:AT14"/>
    <mergeCell ref="AP13:AQ13"/>
    <mergeCell ref="AR13:AT13"/>
    <mergeCell ref="K14:M14"/>
    <mergeCell ref="N14:O14"/>
    <mergeCell ref="P14:Q14"/>
    <mergeCell ref="R14:T14"/>
    <mergeCell ref="U14:V14"/>
    <mergeCell ref="W14:Y14"/>
    <mergeCell ref="Z14:AB14"/>
    <mergeCell ref="AC14:AD14"/>
    <mergeCell ref="Z13:AB13"/>
    <mergeCell ref="AC13:AD13"/>
    <mergeCell ref="AE13:AF13"/>
    <mergeCell ref="AG13:AI13"/>
    <mergeCell ref="AJ13:AL13"/>
    <mergeCell ref="AM13:AO13"/>
    <mergeCell ref="AJ12:AL12"/>
    <mergeCell ref="AM12:AO12"/>
    <mergeCell ref="AP12:AQ12"/>
    <mergeCell ref="AR12:AT12"/>
    <mergeCell ref="K13:M13"/>
    <mergeCell ref="N13:O13"/>
    <mergeCell ref="P13:Q13"/>
    <mergeCell ref="R13:T13"/>
    <mergeCell ref="U13:V13"/>
    <mergeCell ref="W13:Y13"/>
    <mergeCell ref="U12:V12"/>
    <mergeCell ref="W12:Y12"/>
    <mergeCell ref="Z12:AB12"/>
    <mergeCell ref="AC12:AD12"/>
    <mergeCell ref="AE12:AF12"/>
    <mergeCell ref="AG12:AI12"/>
    <mergeCell ref="E8:N8"/>
    <mergeCell ref="O8:T8"/>
    <mergeCell ref="K12:M12"/>
    <mergeCell ref="N12:O12"/>
    <mergeCell ref="P12:Q12"/>
    <mergeCell ref="R12:T12"/>
    <mergeCell ref="AN1:AT1"/>
    <mergeCell ref="Q4:T4"/>
    <mergeCell ref="AN4:AT4"/>
    <mergeCell ref="U5:X5"/>
    <mergeCell ref="D6:M6"/>
    <mergeCell ref="P6:T6"/>
  </mergeCells>
  <conditionalFormatting sqref="M1">
    <cfRule type="containsText" dxfId="7" priority="1" operator="containsText" text="Selecione">
      <formula>NOT(ISERROR(SEARCH("Selecione",M1)))</formula>
    </cfRule>
  </conditionalFormatting>
  <dataValidations disablePrompts="1" count="1">
    <dataValidation allowBlank="1" showInputMessage="1" showErrorMessage="1" promptTitle="Atenção:" prompt="Considera-se Contato Comercial, a pessoa indicada para tratar assuntos relacionados à Proposta, tais como preços, impostos, etc." sqref="E8" xr:uid="{2042DD24-C9AB-4DCA-9BD5-FA5542EADE76}"/>
  </dataValidations>
  <pageMargins left="0.39370078740157483" right="0.39370078740157483" top="0.98425196850393704" bottom="0.59055118110236227" header="1.4960629921259843" footer="0.31496062992125984"/>
  <pageSetup paperSize="9" scale="34" fitToHeight="0" orientation="landscape" horizontalDpi="1200" verticalDpi="1200" r:id="rId1"/>
  <headerFooter>
    <oddHeader>&amp;R&amp;"Arial,Normal"&amp;10Página &amp;P de &amp;N</oddHeader>
    <oddFooter>&amp;L&amp;"Times,Normal"&amp;12AQ999 - rev. inicial - 06/10/2015&amp;R&amp;"Times,Normal"Pareceres Jurídicos 03673/10, 11297/08, 15292/10, 19515/13, 19803/13, 20194/13 e 20361/13._x000D_&amp;1#&amp;"Calibri"&amp;10&amp;K000000 Classificação: Público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xr:uid="{E997EAF5-3661-4E69-93B5-780AFF48D3AF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M1</xm:sqref>
        </x14:dataValidation>
        <x14:dataValidation type="list" allowBlank="1" showInputMessage="1" showErrorMessage="1" xr:uid="{19807A15-D58C-423E-9837-E9A416611058}">
          <x14:formula1>
            <xm:f>'Base Dados'!$A$3:$A$16</xm:f>
          </x14:formula1>
          <xm:sqref>L124:R124</xm:sqref>
        </x14:dataValidation>
        <x14:dataValidation type="list" allowBlank="1" showInputMessage="1" showErrorMessage="1" xr:uid="{C86E1A3B-7B43-4CF6-BB51-C799801933F2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G124:H124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AE30D-51C7-440E-82E1-3E3997D799F2}">
  <sheetPr>
    <tabColor rgb="FFFF0000"/>
    <pageSetUpPr fitToPage="1"/>
  </sheetPr>
  <dimension ref="A1:AU154"/>
  <sheetViews>
    <sheetView showGridLines="0" zoomScale="70" zoomScaleNormal="70" workbookViewId="0">
      <selection activeCell="AO123" sqref="AO123:AT123"/>
    </sheetView>
  </sheetViews>
  <sheetFormatPr defaultColWidth="0" defaultRowHeight="14.25" customHeight="1" zeroHeight="1" x14ac:dyDescent="0.2"/>
  <cols>
    <col min="1" max="1" width="4.42578125" style="1" customWidth="1"/>
    <col min="2" max="2" width="6.5703125" style="1" customWidth="1"/>
    <col min="3" max="3" width="6.85546875" style="1" customWidth="1"/>
    <col min="4" max="4" width="4.7109375" style="1" customWidth="1"/>
    <col min="5" max="5" width="12.7109375" style="1" customWidth="1"/>
    <col min="6" max="10" width="6.7109375" style="1" customWidth="1"/>
    <col min="11" max="13" width="10.7109375" style="1" customWidth="1"/>
    <col min="14" max="14" width="5.7109375" style="1" customWidth="1"/>
    <col min="15" max="15" width="4.7109375" style="1" customWidth="1"/>
    <col min="16" max="16" width="7.28515625" style="1" customWidth="1"/>
    <col min="17" max="17" width="5.28515625" style="1" customWidth="1"/>
    <col min="18" max="46" width="4.28515625" style="1" customWidth="1"/>
    <col min="47" max="47" width="4.7109375" style="1" customWidth="1"/>
    <col min="48" max="16384" width="4.7109375" style="1" hidden="1"/>
  </cols>
  <sheetData>
    <row r="1" spans="1:46" ht="38.25" customHeight="1" x14ac:dyDescent="0.25">
      <c r="A1" s="84" t="s">
        <v>0</v>
      </c>
      <c r="B1" s="61"/>
      <c r="C1" s="61"/>
      <c r="D1" s="61"/>
      <c r="E1" s="61"/>
      <c r="F1" s="61"/>
      <c r="G1" s="61"/>
      <c r="I1" s="61"/>
      <c r="J1" s="61"/>
      <c r="K1" s="61"/>
      <c r="L1"/>
      <c r="M1" s="62"/>
      <c r="O1" s="61"/>
      <c r="P1" s="31"/>
      <c r="Q1" s="32"/>
      <c r="S1" s="63"/>
      <c r="T1" s="63"/>
      <c r="U1" s="63"/>
      <c r="W1" s="63"/>
      <c r="X1" s="63"/>
      <c r="Y1"/>
      <c r="AA1" s="19"/>
      <c r="AB1" s="19"/>
      <c r="AN1" s="143" t="s">
        <v>1</v>
      </c>
      <c r="AO1" s="143"/>
      <c r="AP1" s="143"/>
      <c r="AQ1" s="143"/>
      <c r="AR1" s="143"/>
      <c r="AS1" s="143"/>
      <c r="AT1" s="143"/>
    </row>
    <row r="2" spans="1:46" ht="2.25" customHeight="1" thickBot="1" x14ac:dyDescent="0.25">
      <c r="A2" s="33"/>
      <c r="B2" s="34"/>
      <c r="C2" s="33"/>
      <c r="D2" s="33"/>
      <c r="E2" s="34"/>
      <c r="F2" s="34"/>
      <c r="G2" s="34"/>
      <c r="H2" s="6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3"/>
      <c r="W2" s="34"/>
      <c r="X2" s="33"/>
      <c r="Y2" s="33"/>
      <c r="Z2" s="34"/>
      <c r="AA2" s="34"/>
      <c r="AB2" s="34"/>
      <c r="AC2" s="6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</row>
    <row r="3" spans="1:46" ht="7.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  <c r="AL3" s="35"/>
      <c r="AM3" s="35"/>
      <c r="AN3" s="35"/>
      <c r="AO3" s="35"/>
      <c r="AP3" s="35"/>
      <c r="AQ3" s="35"/>
      <c r="AR3" s="35"/>
      <c r="AS3" s="36"/>
      <c r="AT3" s="36"/>
    </row>
    <row r="4" spans="1:46" ht="22.5" customHeight="1" x14ac:dyDescent="0.2">
      <c r="A4" s="43" t="s">
        <v>2</v>
      </c>
      <c r="C4" s="68"/>
      <c r="E4" s="37"/>
      <c r="F4" s="37"/>
      <c r="G4" s="37"/>
      <c r="H4" s="37"/>
      <c r="I4" s="37"/>
      <c r="P4" s="38" t="s">
        <v>3</v>
      </c>
      <c r="Q4" s="126" t="s">
        <v>4</v>
      </c>
      <c r="R4" s="126"/>
      <c r="S4" s="126"/>
      <c r="T4" s="126"/>
      <c r="AM4" s="38" t="s">
        <v>5</v>
      </c>
      <c r="AN4" s="128">
        <f>AR34+AR126</f>
        <v>0</v>
      </c>
      <c r="AO4" s="128"/>
      <c r="AP4" s="128"/>
      <c r="AQ4" s="128"/>
      <c r="AR4" s="128"/>
      <c r="AS4" s="128"/>
      <c r="AT4" s="128"/>
    </row>
    <row r="5" spans="1:46" ht="6.75" customHeight="1" x14ac:dyDescent="0.25">
      <c r="A5" s="40"/>
      <c r="B5" s="41"/>
      <c r="C5" s="41"/>
      <c r="D5" s="41"/>
      <c r="E5" s="41"/>
      <c r="F5" s="41"/>
      <c r="G5" s="41"/>
      <c r="H5" s="41"/>
      <c r="I5" s="41"/>
      <c r="J5" s="42"/>
      <c r="K5" s="42"/>
      <c r="L5" s="41"/>
      <c r="M5" s="41"/>
      <c r="N5" s="41"/>
      <c r="O5" s="42"/>
      <c r="P5" s="42"/>
      <c r="Q5" s="41"/>
      <c r="S5" s="39"/>
      <c r="T5" s="39"/>
      <c r="U5" s="127"/>
      <c r="V5" s="127"/>
      <c r="W5" s="127"/>
      <c r="X5" s="127"/>
      <c r="AD5" s="8"/>
      <c r="AE5" s="9"/>
    </row>
    <row r="6" spans="1:46" ht="18.75" customHeight="1" x14ac:dyDescent="0.25">
      <c r="A6" s="39" t="s">
        <v>6</v>
      </c>
      <c r="B6" s="65"/>
      <c r="C6" s="66"/>
      <c r="D6" s="101" t="s">
        <v>7</v>
      </c>
      <c r="E6" s="102"/>
      <c r="F6" s="102"/>
      <c r="G6" s="102"/>
      <c r="H6" s="102"/>
      <c r="I6" s="102"/>
      <c r="J6" s="102"/>
      <c r="K6" s="102"/>
      <c r="L6" s="102"/>
      <c r="M6" s="103"/>
      <c r="O6" s="38" t="s">
        <v>8</v>
      </c>
      <c r="P6" s="104"/>
      <c r="Q6" s="105"/>
      <c r="R6" s="105"/>
      <c r="S6" s="105"/>
      <c r="T6" s="106"/>
      <c r="Y6" s="73"/>
      <c r="Z6" s="73"/>
      <c r="AA6" s="43"/>
      <c r="AD6" s="10"/>
      <c r="AE6" s="6"/>
      <c r="AF6" s="54"/>
      <c r="AG6" s="55"/>
      <c r="AH6" s="55"/>
      <c r="AI6" s="55"/>
      <c r="AJ6" s="55"/>
      <c r="AK6" s="55"/>
      <c r="AL6" s="55"/>
      <c r="AN6" s="56"/>
    </row>
    <row r="7" spans="1:46" ht="3" customHeight="1" x14ac:dyDescent="0.25">
      <c r="A7" s="39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W7" s="57"/>
      <c r="X7" s="57"/>
      <c r="Y7" s="57"/>
      <c r="Z7" s="57"/>
      <c r="AA7" s="43"/>
      <c r="AD7" s="10"/>
      <c r="AE7" s="6"/>
      <c r="AF7" s="54"/>
      <c r="AG7" s="55"/>
      <c r="AH7" s="55"/>
      <c r="AI7" s="55"/>
      <c r="AJ7" s="55"/>
      <c r="AK7" s="55"/>
      <c r="AL7" s="55"/>
      <c r="AN7" s="56"/>
    </row>
    <row r="8" spans="1:46" ht="18.75" customHeight="1" x14ac:dyDescent="0.2">
      <c r="A8" s="67" t="s">
        <v>9</v>
      </c>
      <c r="E8" s="142" t="s">
        <v>10</v>
      </c>
      <c r="F8" s="142"/>
      <c r="G8" s="142"/>
      <c r="H8" s="142"/>
      <c r="I8" s="142"/>
      <c r="J8" s="142"/>
      <c r="K8" s="142"/>
      <c r="L8" s="142"/>
      <c r="M8" s="142"/>
      <c r="N8" s="142"/>
      <c r="O8" s="141" t="s">
        <v>11</v>
      </c>
      <c r="P8" s="141"/>
      <c r="Q8" s="141"/>
      <c r="R8" s="141"/>
      <c r="S8" s="141"/>
      <c r="T8" s="141"/>
      <c r="AA8" s="7"/>
      <c r="AE8" s="6"/>
    </row>
    <row r="9" spans="1:46" ht="12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P9" s="35"/>
      <c r="Q9" s="35"/>
      <c r="R9" s="35"/>
      <c r="W9" s="7"/>
      <c r="X9" s="7"/>
      <c r="Y9" s="7"/>
      <c r="Z9" s="7"/>
      <c r="AA9" s="7"/>
      <c r="AC9" s="11"/>
      <c r="AE9" s="6"/>
    </row>
    <row r="10" spans="1:46" s="3" customFormat="1" ht="15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4"/>
      <c r="N10" s="2"/>
      <c r="O10" s="4"/>
      <c r="P10" s="5"/>
      <c r="Q10" s="5"/>
      <c r="R10" s="5"/>
    </row>
    <row r="11" spans="1:46" ht="20.100000000000001" customHeight="1" x14ac:dyDescent="0.2">
      <c r="A11" s="69" t="s">
        <v>12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1"/>
    </row>
    <row r="12" spans="1:46" s="3" customFormat="1" ht="63.75" customHeight="1" x14ac:dyDescent="0.2">
      <c r="A12" s="14" t="s">
        <v>13</v>
      </c>
      <c r="B12" s="27" t="s">
        <v>14</v>
      </c>
      <c r="C12" s="14" t="s">
        <v>15</v>
      </c>
      <c r="D12" s="27" t="s">
        <v>16</v>
      </c>
      <c r="E12" s="27" t="s">
        <v>17</v>
      </c>
      <c r="F12" s="27" t="s">
        <v>18</v>
      </c>
      <c r="G12" s="27" t="s">
        <v>19</v>
      </c>
      <c r="H12" s="27" t="s">
        <v>20</v>
      </c>
      <c r="I12" s="27" t="s">
        <v>21</v>
      </c>
      <c r="J12" s="27" t="s">
        <v>22</v>
      </c>
      <c r="K12" s="99" t="s">
        <v>23</v>
      </c>
      <c r="L12" s="100"/>
      <c r="M12" s="113"/>
      <c r="N12" s="109" t="s">
        <v>24</v>
      </c>
      <c r="O12" s="109"/>
      <c r="P12" s="109" t="s">
        <v>25</v>
      </c>
      <c r="Q12" s="109"/>
      <c r="R12" s="109" t="s">
        <v>26</v>
      </c>
      <c r="S12" s="109"/>
      <c r="T12" s="109"/>
      <c r="U12" s="109" t="s">
        <v>27</v>
      </c>
      <c r="V12" s="109"/>
      <c r="W12" s="109" t="s">
        <v>28</v>
      </c>
      <c r="X12" s="109"/>
      <c r="Y12" s="109"/>
      <c r="Z12" s="109" t="s">
        <v>29</v>
      </c>
      <c r="AA12" s="109"/>
      <c r="AB12" s="109"/>
      <c r="AC12" s="109" t="s">
        <v>30</v>
      </c>
      <c r="AD12" s="109"/>
      <c r="AE12" s="99" t="s">
        <v>31</v>
      </c>
      <c r="AF12" s="100"/>
      <c r="AG12" s="109" t="s">
        <v>32</v>
      </c>
      <c r="AH12" s="109"/>
      <c r="AI12" s="109"/>
      <c r="AJ12" s="92" t="s">
        <v>33</v>
      </c>
      <c r="AK12" s="93"/>
      <c r="AL12" s="93"/>
      <c r="AM12" s="109" t="s">
        <v>34</v>
      </c>
      <c r="AN12" s="109"/>
      <c r="AO12" s="109"/>
      <c r="AP12" s="109" t="s">
        <v>35</v>
      </c>
      <c r="AQ12" s="109"/>
      <c r="AR12" s="109" t="s">
        <v>36</v>
      </c>
      <c r="AS12" s="109"/>
      <c r="AT12" s="109"/>
    </row>
    <row r="13" spans="1:46" s="3" customFormat="1" ht="12" customHeight="1" x14ac:dyDescent="0.2">
      <c r="A13" s="15">
        <v>1</v>
      </c>
      <c r="B13" s="16"/>
      <c r="C13" s="17"/>
      <c r="D13" s="15"/>
      <c r="E13" s="83"/>
      <c r="F13" s="28"/>
      <c r="G13" s="28"/>
      <c r="H13" s="28"/>
      <c r="I13" s="28"/>
      <c r="J13" s="28"/>
      <c r="K13" s="114" t="s">
        <v>37</v>
      </c>
      <c r="L13" s="115"/>
      <c r="M13" s="116"/>
      <c r="N13" s="129"/>
      <c r="O13" s="129"/>
      <c r="P13" s="130"/>
      <c r="Q13" s="130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97"/>
      <c r="AF13" s="98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108"/>
      <c r="AS13" s="108"/>
      <c r="AT13" s="108"/>
    </row>
    <row r="14" spans="1:46" s="3" customFormat="1" ht="12" x14ac:dyDescent="0.2">
      <c r="A14" s="15">
        <v>2</v>
      </c>
      <c r="B14" s="16"/>
      <c r="C14" s="17"/>
      <c r="D14" s="15"/>
      <c r="E14" s="83"/>
      <c r="F14" s="28"/>
      <c r="G14" s="28"/>
      <c r="H14" s="28"/>
      <c r="I14" s="28"/>
      <c r="J14" s="28"/>
      <c r="K14" s="114" t="s">
        <v>38</v>
      </c>
      <c r="L14" s="115"/>
      <c r="M14" s="116"/>
      <c r="N14" s="129"/>
      <c r="O14" s="129"/>
      <c r="P14" s="130"/>
      <c r="Q14" s="130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97"/>
      <c r="AF14" s="98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108"/>
      <c r="AS14" s="108"/>
      <c r="AT14" s="108"/>
    </row>
    <row r="15" spans="1:46" s="3" customFormat="1" ht="12" x14ac:dyDescent="0.2">
      <c r="A15" s="15">
        <v>3</v>
      </c>
      <c r="B15" s="16"/>
      <c r="C15" s="17"/>
      <c r="D15" s="15"/>
      <c r="E15" s="83"/>
      <c r="F15" s="28"/>
      <c r="G15" s="28"/>
      <c r="H15" s="28"/>
      <c r="I15" s="28"/>
      <c r="J15" s="28"/>
      <c r="K15" s="114" t="s">
        <v>39</v>
      </c>
      <c r="L15" s="115"/>
      <c r="M15" s="116"/>
      <c r="N15" s="129"/>
      <c r="O15" s="129"/>
      <c r="P15" s="130"/>
      <c r="Q15" s="130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97"/>
      <c r="AF15" s="98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108"/>
      <c r="AS15" s="108"/>
      <c r="AT15" s="108"/>
    </row>
    <row r="16" spans="1:46" s="3" customFormat="1" ht="12" x14ac:dyDescent="0.2">
      <c r="A16" s="15">
        <v>4</v>
      </c>
      <c r="B16" s="16"/>
      <c r="C16" s="17"/>
      <c r="D16" s="15"/>
      <c r="E16" s="81"/>
      <c r="F16" s="28"/>
      <c r="G16" s="28"/>
      <c r="H16" s="28"/>
      <c r="I16" s="28"/>
      <c r="J16" s="28"/>
      <c r="K16" s="114" t="s">
        <v>40</v>
      </c>
      <c r="L16" s="115"/>
      <c r="M16" s="116"/>
      <c r="N16" s="131"/>
      <c r="O16" s="132"/>
      <c r="P16" s="129"/>
      <c r="Q16" s="129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97"/>
      <c r="AF16" s="98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108"/>
      <c r="AS16" s="108"/>
      <c r="AT16" s="108"/>
    </row>
    <row r="17" spans="1:46" s="3" customFormat="1" ht="12" x14ac:dyDescent="0.2">
      <c r="A17" s="15">
        <v>5</v>
      </c>
      <c r="B17" s="16"/>
      <c r="C17" s="17"/>
      <c r="D17" s="15"/>
      <c r="E17" s="81"/>
      <c r="F17" s="28"/>
      <c r="G17" s="28"/>
      <c r="H17" s="28"/>
      <c r="I17" s="28"/>
      <c r="J17" s="28"/>
      <c r="K17" s="114" t="s">
        <v>41</v>
      </c>
      <c r="L17" s="115"/>
      <c r="M17" s="116"/>
      <c r="N17" s="131"/>
      <c r="O17" s="132"/>
      <c r="P17" s="129"/>
      <c r="Q17" s="129"/>
      <c r="R17" s="87" t="str">
        <f t="shared" ref="R17:R33" si="0">IF(ISBLANK(N17),"",C17*N17)</f>
        <v/>
      </c>
      <c r="S17" s="87"/>
      <c r="T17" s="87"/>
      <c r="U17" s="87" t="str">
        <f>IF(ISBLANK(N17),"",(R17+P17)*#REF!)</f>
        <v/>
      </c>
      <c r="V17" s="87"/>
      <c r="W17" s="87" t="str">
        <f>IF(ISBLANK(N17),"",IF(#REF!="SIM",0,(P17+R17+U17)*F17))</f>
        <v/>
      </c>
      <c r="X17" s="87"/>
      <c r="Y17" s="87"/>
      <c r="Z17" s="87" t="str">
        <f t="shared" ref="Z17:Z33" si="1">IF(ISBLANK(N17),"",(P17+R17+U17+W17)*G17)</f>
        <v/>
      </c>
      <c r="AA17" s="87"/>
      <c r="AB17" s="87"/>
      <c r="AC17" s="87" t="str">
        <f t="shared" ref="AC17:AC33" si="2">IF(ISBLANK(N17),"",H17*(P17+R17+U17))</f>
        <v/>
      </c>
      <c r="AD17" s="87"/>
      <c r="AE17" s="97" t="str">
        <f t="shared" ref="AE17:AE33" si="3">IF(ISBLANK(N17),"",I17*(P17+R17+U17))</f>
        <v/>
      </c>
      <c r="AF17" s="98"/>
      <c r="AG17" s="87" t="str">
        <f>IF(ISBLANK(N17),"",(SUM(R17:AE17,P17,#REF!,#REF!,#REF!,#REF!))/(1-J17)*J17)</f>
        <v/>
      </c>
      <c r="AH17" s="87"/>
      <c r="AI17" s="87"/>
      <c r="AJ17" s="87" t="str">
        <f>IF(ISBLANK(N17),"",((P17+R17)*(1+#REF!)*(1+#REF!)*(1+#REF!)*#REF!)+(#REF!*#REF!/#REF!))</f>
        <v/>
      </c>
      <c r="AK17" s="87"/>
      <c r="AL17" s="87"/>
      <c r="AM17" s="87" t="str">
        <f>IF(ISBLANK(N17),"",IF(#REF!="SIM",SUM(P17,R17:AG17)-AG17,SUM(P17,R17:AG17)))</f>
        <v/>
      </c>
      <c r="AN17" s="87"/>
      <c r="AO17" s="87"/>
      <c r="AP17" s="87" t="str">
        <f>IF(ISBLANK(N17),"",(AM17/($AM$34))*#REF!)</f>
        <v/>
      </c>
      <c r="AQ17" s="87"/>
      <c r="AR17" s="108" t="str">
        <f>IF(ISBLANK(N17),"",(AM17+AP17)*#REF!)</f>
        <v/>
      </c>
      <c r="AS17" s="108"/>
      <c r="AT17" s="108"/>
    </row>
    <row r="18" spans="1:46" s="3" customFormat="1" ht="12" x14ac:dyDescent="0.2">
      <c r="A18" s="15">
        <v>6</v>
      </c>
      <c r="B18" s="16"/>
      <c r="C18" s="17"/>
      <c r="D18" s="15"/>
      <c r="E18" s="81"/>
      <c r="F18" s="28"/>
      <c r="G18" s="28"/>
      <c r="H18" s="28"/>
      <c r="I18" s="28"/>
      <c r="J18" s="28"/>
      <c r="K18" s="94"/>
      <c r="L18" s="95"/>
      <c r="M18" s="96"/>
      <c r="N18" s="131"/>
      <c r="O18" s="132"/>
      <c r="P18" s="129"/>
      <c r="Q18" s="129"/>
      <c r="R18" s="87" t="str">
        <f t="shared" si="0"/>
        <v/>
      </c>
      <c r="S18" s="87"/>
      <c r="T18" s="87"/>
      <c r="U18" s="87" t="str">
        <f>IF(ISBLANK(N18),"",(R18+P18)*#REF!)</f>
        <v/>
      </c>
      <c r="V18" s="87"/>
      <c r="W18" s="87" t="str">
        <f>IF(ISBLANK(N18),"",IF(#REF!="SIM",0,(P18+R18+U18)*F18))</f>
        <v/>
      </c>
      <c r="X18" s="87"/>
      <c r="Y18" s="87"/>
      <c r="Z18" s="87" t="str">
        <f t="shared" si="1"/>
        <v/>
      </c>
      <c r="AA18" s="87"/>
      <c r="AB18" s="87"/>
      <c r="AC18" s="87" t="str">
        <f t="shared" si="2"/>
        <v/>
      </c>
      <c r="AD18" s="87"/>
      <c r="AE18" s="97" t="str">
        <f t="shared" si="3"/>
        <v/>
      </c>
      <c r="AF18" s="98"/>
      <c r="AG18" s="87" t="str">
        <f>IF(ISBLANK(N18),"",(SUM(R18:AE18,P18,#REF!,#REF!,#REF!,#REF!))/(1-J18)*J18)</f>
        <v/>
      </c>
      <c r="AH18" s="87"/>
      <c r="AI18" s="87"/>
      <c r="AJ18" s="87" t="str">
        <f>IF(ISBLANK(N18),"",((P18+R18)*(1+#REF!)*(1+#REF!)*(1+#REF!)*#REF!)+(#REF!*AE10/#REF!))</f>
        <v/>
      </c>
      <c r="AK18" s="87"/>
      <c r="AL18" s="87"/>
      <c r="AM18" s="87" t="str">
        <f>IF(ISBLANK(N18),"",IF(#REF!="SIM",SUM(P18,R18:AG18)-AG18,SUM(P18,R18:AG18)))</f>
        <v/>
      </c>
      <c r="AN18" s="87"/>
      <c r="AO18" s="87"/>
      <c r="AP18" s="87" t="str">
        <f>IF(ISBLANK(N18),"",(AM18/($AM$34))*#REF!)</f>
        <v/>
      </c>
      <c r="AQ18" s="87"/>
      <c r="AR18" s="108" t="str">
        <f>IF(ISBLANK(N18),"",(AM18+AP18)*#REF!)</f>
        <v/>
      </c>
      <c r="AS18" s="108"/>
      <c r="AT18" s="108"/>
    </row>
    <row r="19" spans="1:46" s="3" customFormat="1" ht="12" x14ac:dyDescent="0.2">
      <c r="A19" s="15">
        <v>7</v>
      </c>
      <c r="B19" s="16"/>
      <c r="C19" s="17"/>
      <c r="D19" s="15"/>
      <c r="E19" s="81"/>
      <c r="F19" s="28"/>
      <c r="G19" s="28"/>
      <c r="H19" s="28"/>
      <c r="I19" s="28"/>
      <c r="J19" s="28"/>
      <c r="K19" s="94"/>
      <c r="L19" s="95"/>
      <c r="M19" s="96"/>
      <c r="N19" s="131"/>
      <c r="O19" s="132"/>
      <c r="P19" s="129"/>
      <c r="Q19" s="129"/>
      <c r="R19" s="87" t="str">
        <f t="shared" si="0"/>
        <v/>
      </c>
      <c r="S19" s="87"/>
      <c r="T19" s="87"/>
      <c r="U19" s="87" t="str">
        <f>IF(ISBLANK(N19),"",(R19+P19)*#REF!)</f>
        <v/>
      </c>
      <c r="V19" s="87"/>
      <c r="W19" s="87" t="str">
        <f>IF(ISBLANK(N19),"",IF(#REF!="SIM",0,(P19+R19+U19)*F19))</f>
        <v/>
      </c>
      <c r="X19" s="87"/>
      <c r="Y19" s="87"/>
      <c r="Z19" s="87" t="str">
        <f t="shared" si="1"/>
        <v/>
      </c>
      <c r="AA19" s="87"/>
      <c r="AB19" s="87"/>
      <c r="AC19" s="87" t="str">
        <f t="shared" si="2"/>
        <v/>
      </c>
      <c r="AD19" s="87"/>
      <c r="AE19" s="97" t="str">
        <f t="shared" si="3"/>
        <v/>
      </c>
      <c r="AF19" s="98"/>
      <c r="AG19" s="87" t="str">
        <f>IF(ISBLANK(N19),"",(SUM(R19:AE19,P19,#REF!,#REF!,#REF!,#REF!))/(1-J19)*J19)</f>
        <v/>
      </c>
      <c r="AH19" s="87"/>
      <c r="AI19" s="87"/>
      <c r="AJ19" s="87" t="str">
        <f>IF(ISBLANK(N19),"",((P19+R19)*(1+#REF!)*(1+#REF!)*(1+#REF!)*#REF!)+(#REF!*AE11/#REF!))</f>
        <v/>
      </c>
      <c r="AK19" s="87"/>
      <c r="AL19" s="87"/>
      <c r="AM19" s="87" t="str">
        <f>IF(ISBLANK(N19),"",IF(#REF!="SIM",SUM(P19,R19:AG19)-AG19,SUM(P19,R19:AG19)))</f>
        <v/>
      </c>
      <c r="AN19" s="87"/>
      <c r="AO19" s="87"/>
      <c r="AP19" s="87" t="str">
        <f>IF(ISBLANK(N19),"",(AM19/($AM$34))*#REF!)</f>
        <v/>
      </c>
      <c r="AQ19" s="87"/>
      <c r="AR19" s="108" t="str">
        <f>IF(ISBLANK(N19),"",(AM19+AP19)*#REF!)</f>
        <v/>
      </c>
      <c r="AS19" s="108"/>
      <c r="AT19" s="108"/>
    </row>
    <row r="20" spans="1:46" s="3" customFormat="1" ht="12" x14ac:dyDescent="0.2">
      <c r="A20" s="15">
        <v>8</v>
      </c>
      <c r="B20" s="16"/>
      <c r="C20" s="17"/>
      <c r="D20" s="15"/>
      <c r="E20" s="81"/>
      <c r="F20" s="28"/>
      <c r="G20" s="28"/>
      <c r="H20" s="28"/>
      <c r="I20" s="28"/>
      <c r="J20" s="28"/>
      <c r="K20" s="94"/>
      <c r="L20" s="95"/>
      <c r="M20" s="96"/>
      <c r="N20" s="131"/>
      <c r="O20" s="132"/>
      <c r="P20" s="129"/>
      <c r="Q20" s="129"/>
      <c r="R20" s="87" t="str">
        <f t="shared" si="0"/>
        <v/>
      </c>
      <c r="S20" s="87"/>
      <c r="T20" s="87"/>
      <c r="U20" s="87" t="str">
        <f>IF(ISBLANK(N20),"",(R20+P20)*#REF!)</f>
        <v/>
      </c>
      <c r="V20" s="87"/>
      <c r="W20" s="87" t="str">
        <f>IF(ISBLANK(N20),"",IF(#REF!="SIM",0,(P20+R20+U20)*F20))</f>
        <v/>
      </c>
      <c r="X20" s="87"/>
      <c r="Y20" s="87"/>
      <c r="Z20" s="87" t="str">
        <f t="shared" si="1"/>
        <v/>
      </c>
      <c r="AA20" s="87"/>
      <c r="AB20" s="87"/>
      <c r="AC20" s="87" t="str">
        <f t="shared" si="2"/>
        <v/>
      </c>
      <c r="AD20" s="87"/>
      <c r="AE20" s="97" t="str">
        <f t="shared" si="3"/>
        <v/>
      </c>
      <c r="AF20" s="98"/>
      <c r="AG20" s="87" t="str">
        <f>IF(ISBLANK(N20),"",(SUM(R20:AE20,P20,#REF!,#REF!,#REF!,#REF!))/(1-J20)*J20)</f>
        <v/>
      </c>
      <c r="AH20" s="87"/>
      <c r="AI20" s="87"/>
      <c r="AJ20" s="87" t="str">
        <f>IF(ISBLANK(N20),"",((P20+R20)*(1+#REF!)*(1+#REF!)*(1+#REF!)*#REF!)+(#REF!*AE12/#REF!))</f>
        <v/>
      </c>
      <c r="AK20" s="87"/>
      <c r="AL20" s="87"/>
      <c r="AM20" s="87" t="str">
        <f>IF(ISBLANK(N20),"",IF(#REF!="SIM",SUM(P20,R20:AG20)-AG20,SUM(P20,R20:AG20)))</f>
        <v/>
      </c>
      <c r="AN20" s="87"/>
      <c r="AO20" s="87"/>
      <c r="AP20" s="87" t="str">
        <f>IF(ISBLANK(N20),"",(AM20/($AM$34))*#REF!)</f>
        <v/>
      </c>
      <c r="AQ20" s="87"/>
      <c r="AR20" s="108" t="str">
        <f>IF(ISBLANK(N20),"",(AM20+AP20)*#REF!)</f>
        <v/>
      </c>
      <c r="AS20" s="108"/>
      <c r="AT20" s="108"/>
    </row>
    <row r="21" spans="1:46" s="3" customFormat="1" ht="12" x14ac:dyDescent="0.2">
      <c r="A21" s="15">
        <v>9</v>
      </c>
      <c r="B21" s="16"/>
      <c r="C21" s="17"/>
      <c r="D21" s="15"/>
      <c r="E21" s="81"/>
      <c r="F21" s="28"/>
      <c r="G21" s="28"/>
      <c r="H21" s="28"/>
      <c r="I21" s="28"/>
      <c r="J21" s="28"/>
      <c r="K21" s="94"/>
      <c r="L21" s="95"/>
      <c r="M21" s="96"/>
      <c r="N21" s="131"/>
      <c r="O21" s="132"/>
      <c r="P21" s="129"/>
      <c r="Q21" s="129"/>
      <c r="R21" s="87" t="str">
        <f t="shared" si="0"/>
        <v/>
      </c>
      <c r="S21" s="87"/>
      <c r="T21" s="87"/>
      <c r="U21" s="87" t="str">
        <f>IF(ISBLANK(N21),"",(R21+P21)*#REF!)</f>
        <v/>
      </c>
      <c r="V21" s="87"/>
      <c r="W21" s="87" t="str">
        <f>IF(ISBLANK(N21),"",IF(#REF!="SIM",0,(P21+R21+U21)*F21))</f>
        <v/>
      </c>
      <c r="X21" s="87"/>
      <c r="Y21" s="87"/>
      <c r="Z21" s="87" t="str">
        <f t="shared" si="1"/>
        <v/>
      </c>
      <c r="AA21" s="87"/>
      <c r="AB21" s="87"/>
      <c r="AC21" s="87" t="str">
        <f t="shared" si="2"/>
        <v/>
      </c>
      <c r="AD21" s="87"/>
      <c r="AE21" s="97" t="str">
        <f t="shared" si="3"/>
        <v/>
      </c>
      <c r="AF21" s="98"/>
      <c r="AG21" s="87" t="str">
        <f>IF(ISBLANK(N21),"",(SUM(R21:AE21,P21,#REF!,#REF!,#REF!,#REF!))/(1-J21)*J21)</f>
        <v/>
      </c>
      <c r="AH21" s="87"/>
      <c r="AI21" s="87"/>
      <c r="AJ21" s="87" t="str">
        <f>IF(ISBLANK(N21),"",((P21+R21)*(1+#REF!)*(1+#REF!)*(1+#REF!)*#REF!)+(#REF!*AE13/#REF!))</f>
        <v/>
      </c>
      <c r="AK21" s="87"/>
      <c r="AL21" s="87"/>
      <c r="AM21" s="87" t="str">
        <f>IF(ISBLANK(N21),"",IF(#REF!="SIM",SUM(P21,R21:AG21)-AG21,SUM(P21,R21:AG21)))</f>
        <v/>
      </c>
      <c r="AN21" s="87"/>
      <c r="AO21" s="87"/>
      <c r="AP21" s="87" t="str">
        <f>IF(ISBLANK(N21),"",(AM21/($AM$34))*#REF!)</f>
        <v/>
      </c>
      <c r="AQ21" s="87"/>
      <c r="AR21" s="108" t="str">
        <f>IF(ISBLANK(N21),"",(AM21+AP21)*#REF!)</f>
        <v/>
      </c>
      <c r="AS21" s="108"/>
      <c r="AT21" s="108"/>
    </row>
    <row r="22" spans="1:46" s="3" customFormat="1" ht="12" x14ac:dyDescent="0.2">
      <c r="A22" s="15">
        <v>10</v>
      </c>
      <c r="B22" s="16"/>
      <c r="C22" s="17"/>
      <c r="D22" s="15"/>
      <c r="E22" s="81"/>
      <c r="F22" s="28"/>
      <c r="G22" s="28"/>
      <c r="H22" s="28"/>
      <c r="I22" s="28"/>
      <c r="J22" s="28"/>
      <c r="K22" s="94"/>
      <c r="L22" s="95"/>
      <c r="M22" s="96"/>
      <c r="N22" s="131"/>
      <c r="O22" s="132"/>
      <c r="P22" s="129"/>
      <c r="Q22" s="129"/>
      <c r="R22" s="87" t="str">
        <f t="shared" si="0"/>
        <v/>
      </c>
      <c r="S22" s="87"/>
      <c r="T22" s="87"/>
      <c r="U22" s="87" t="str">
        <f>IF(ISBLANK(N22),"",(R22+P22)*#REF!)</f>
        <v/>
      </c>
      <c r="V22" s="87"/>
      <c r="W22" s="87" t="str">
        <f>IF(ISBLANK(N22),"",IF(#REF!="SIM",0,(P22+R22+U22)*F22))</f>
        <v/>
      </c>
      <c r="X22" s="87"/>
      <c r="Y22" s="87"/>
      <c r="Z22" s="87" t="str">
        <f t="shared" si="1"/>
        <v/>
      </c>
      <c r="AA22" s="87"/>
      <c r="AB22" s="87"/>
      <c r="AC22" s="87" t="str">
        <f t="shared" si="2"/>
        <v/>
      </c>
      <c r="AD22" s="87"/>
      <c r="AE22" s="97" t="str">
        <f t="shared" si="3"/>
        <v/>
      </c>
      <c r="AF22" s="98"/>
      <c r="AG22" s="87" t="str">
        <f>IF(ISBLANK(N22),"",(SUM(R22:AE22,P22,#REF!,#REF!,#REF!,#REF!))/(1-J22)*J22)</f>
        <v/>
      </c>
      <c r="AH22" s="87"/>
      <c r="AI22" s="87"/>
      <c r="AJ22" s="87" t="str">
        <f>IF(ISBLANK(N22),"",((P22+R22)*(1+#REF!)*(1+#REF!)*(1+#REF!)*#REF!)+(#REF!*AE14/#REF!))</f>
        <v/>
      </c>
      <c r="AK22" s="87"/>
      <c r="AL22" s="87"/>
      <c r="AM22" s="87" t="str">
        <f>IF(ISBLANK(N22),"",IF(#REF!="SIM",SUM(P22,R22:AG22)-AG22,SUM(P22,R22:AG22)))</f>
        <v/>
      </c>
      <c r="AN22" s="87"/>
      <c r="AO22" s="87"/>
      <c r="AP22" s="87" t="str">
        <f>IF(ISBLANK(N22),"",(AM22/($AM$34))*#REF!)</f>
        <v/>
      </c>
      <c r="AQ22" s="87"/>
      <c r="AR22" s="108" t="str">
        <f>IF(ISBLANK(N22),"",(AM22+AP22)*#REF!)</f>
        <v/>
      </c>
      <c r="AS22" s="108"/>
      <c r="AT22" s="108"/>
    </row>
    <row r="23" spans="1:46" s="3" customFormat="1" ht="12" x14ac:dyDescent="0.2">
      <c r="A23" s="15">
        <v>11</v>
      </c>
      <c r="B23" s="16"/>
      <c r="C23" s="17"/>
      <c r="D23" s="15"/>
      <c r="E23" s="81"/>
      <c r="F23" s="28"/>
      <c r="G23" s="28"/>
      <c r="H23" s="28"/>
      <c r="I23" s="28"/>
      <c r="J23" s="28"/>
      <c r="K23" s="94"/>
      <c r="L23" s="95"/>
      <c r="M23" s="96"/>
      <c r="N23" s="131"/>
      <c r="O23" s="132"/>
      <c r="P23" s="129"/>
      <c r="Q23" s="129"/>
      <c r="R23" s="87" t="str">
        <f t="shared" si="0"/>
        <v/>
      </c>
      <c r="S23" s="87"/>
      <c r="T23" s="87"/>
      <c r="U23" s="87" t="str">
        <f>IF(ISBLANK(N23),"",(R23+P23)*#REF!)</f>
        <v/>
      </c>
      <c r="V23" s="87"/>
      <c r="W23" s="87" t="str">
        <f>IF(ISBLANK(N23),"",IF(#REF!="SIM",0,(P23+R23+U23)*F23))</f>
        <v/>
      </c>
      <c r="X23" s="87"/>
      <c r="Y23" s="87"/>
      <c r="Z23" s="87" t="str">
        <f t="shared" si="1"/>
        <v/>
      </c>
      <c r="AA23" s="87"/>
      <c r="AB23" s="87"/>
      <c r="AC23" s="87" t="str">
        <f t="shared" si="2"/>
        <v/>
      </c>
      <c r="AD23" s="87"/>
      <c r="AE23" s="97" t="str">
        <f t="shared" si="3"/>
        <v/>
      </c>
      <c r="AF23" s="98"/>
      <c r="AG23" s="87" t="str">
        <f>IF(ISBLANK(N23),"",(SUM(R23:AE23,P23,#REF!,#REF!,#REF!,#REF!))/(1-J23)*J23)</f>
        <v/>
      </c>
      <c r="AH23" s="87"/>
      <c r="AI23" s="87"/>
      <c r="AJ23" s="87" t="str">
        <f>IF(ISBLANK(N23),"",((P23+R23)*(1+#REF!)*(1+#REF!)*(1+#REF!)*#REF!)+(#REF!*AE15/#REF!))</f>
        <v/>
      </c>
      <c r="AK23" s="87"/>
      <c r="AL23" s="87"/>
      <c r="AM23" s="87" t="str">
        <f>IF(ISBLANK(N23),"",IF(#REF!="SIM",SUM(P23,R23:AG23)-AG23,SUM(P23,R23:AG23)))</f>
        <v/>
      </c>
      <c r="AN23" s="87"/>
      <c r="AO23" s="87"/>
      <c r="AP23" s="87" t="str">
        <f>IF(ISBLANK(N23),"",(AM23/($AM$34))*#REF!)</f>
        <v/>
      </c>
      <c r="AQ23" s="87"/>
      <c r="AR23" s="108" t="str">
        <f>IF(ISBLANK(N23),"",(AM23+AP23)*#REF!)</f>
        <v/>
      </c>
      <c r="AS23" s="108"/>
      <c r="AT23" s="108"/>
    </row>
    <row r="24" spans="1:46" s="3" customFormat="1" ht="12" x14ac:dyDescent="0.2">
      <c r="A24" s="15">
        <v>12</v>
      </c>
      <c r="B24" s="16"/>
      <c r="C24" s="17"/>
      <c r="D24" s="15"/>
      <c r="E24" s="81"/>
      <c r="F24" s="28"/>
      <c r="G24" s="28"/>
      <c r="H24" s="28"/>
      <c r="I24" s="28"/>
      <c r="J24" s="28"/>
      <c r="K24" s="94"/>
      <c r="L24" s="95"/>
      <c r="M24" s="96"/>
      <c r="N24" s="131"/>
      <c r="O24" s="132"/>
      <c r="P24" s="129"/>
      <c r="Q24" s="129"/>
      <c r="R24" s="87" t="str">
        <f t="shared" si="0"/>
        <v/>
      </c>
      <c r="S24" s="87"/>
      <c r="T24" s="87"/>
      <c r="U24" s="87" t="str">
        <f>IF(ISBLANK(N24),"",(R24+P24)*#REF!)</f>
        <v/>
      </c>
      <c r="V24" s="87"/>
      <c r="W24" s="87" t="str">
        <f>IF(ISBLANK(N24),"",IF(#REF!="SIM",0,(P24+R24+U24)*F24))</f>
        <v/>
      </c>
      <c r="X24" s="87"/>
      <c r="Y24" s="87"/>
      <c r="Z24" s="87" t="str">
        <f t="shared" si="1"/>
        <v/>
      </c>
      <c r="AA24" s="87"/>
      <c r="AB24" s="87"/>
      <c r="AC24" s="87" t="str">
        <f t="shared" si="2"/>
        <v/>
      </c>
      <c r="AD24" s="87"/>
      <c r="AE24" s="97" t="str">
        <f t="shared" si="3"/>
        <v/>
      </c>
      <c r="AF24" s="98"/>
      <c r="AG24" s="87" t="str">
        <f>IF(ISBLANK(N24),"",(SUM(R24:AE24,P24,#REF!,#REF!,#REF!,#REF!))/(1-J24)*J24)</f>
        <v/>
      </c>
      <c r="AH24" s="87"/>
      <c r="AI24" s="87"/>
      <c r="AJ24" s="87" t="str">
        <f>IF(ISBLANK(N24),"",((P24+R24)*(1+#REF!)*(1+#REF!)*(1+#REF!)*#REF!)+(#REF!*AE16/#REF!))</f>
        <v/>
      </c>
      <c r="AK24" s="87"/>
      <c r="AL24" s="87"/>
      <c r="AM24" s="87" t="str">
        <f>IF(ISBLANK(N24),"",IF(#REF!="SIM",SUM(P24,R24:AG24)-AG24,SUM(P24,R24:AG24)))</f>
        <v/>
      </c>
      <c r="AN24" s="87"/>
      <c r="AO24" s="87"/>
      <c r="AP24" s="87" t="str">
        <f>IF(ISBLANK(N24),"",(AM24/($AM$34))*#REF!)</f>
        <v/>
      </c>
      <c r="AQ24" s="87"/>
      <c r="AR24" s="108" t="str">
        <f>IF(ISBLANK(N24),"",(AM24+AP24)*#REF!)</f>
        <v/>
      </c>
      <c r="AS24" s="108"/>
      <c r="AT24" s="108"/>
    </row>
    <row r="25" spans="1:46" s="3" customFormat="1" ht="12" x14ac:dyDescent="0.2">
      <c r="A25" s="15">
        <v>13</v>
      </c>
      <c r="B25" s="16"/>
      <c r="C25" s="17"/>
      <c r="D25" s="15"/>
      <c r="E25" s="81"/>
      <c r="F25" s="28"/>
      <c r="G25" s="28"/>
      <c r="H25" s="28"/>
      <c r="I25" s="28"/>
      <c r="J25" s="28"/>
      <c r="K25" s="94"/>
      <c r="L25" s="95"/>
      <c r="M25" s="96"/>
      <c r="N25" s="131"/>
      <c r="O25" s="132"/>
      <c r="P25" s="129"/>
      <c r="Q25" s="129"/>
      <c r="R25" s="87" t="str">
        <f t="shared" si="0"/>
        <v/>
      </c>
      <c r="S25" s="87"/>
      <c r="T25" s="87"/>
      <c r="U25" s="87" t="str">
        <f>IF(ISBLANK(N25),"",(R25+P25)*#REF!)</f>
        <v/>
      </c>
      <c r="V25" s="87"/>
      <c r="W25" s="87" t="str">
        <f>IF(ISBLANK(N25),"",IF(#REF!="SIM",0,(P25+R25+U25)*F25))</f>
        <v/>
      </c>
      <c r="X25" s="87"/>
      <c r="Y25" s="87"/>
      <c r="Z25" s="87" t="str">
        <f t="shared" si="1"/>
        <v/>
      </c>
      <c r="AA25" s="87"/>
      <c r="AB25" s="87"/>
      <c r="AC25" s="87" t="str">
        <f t="shared" si="2"/>
        <v/>
      </c>
      <c r="AD25" s="87"/>
      <c r="AE25" s="97" t="str">
        <f t="shared" si="3"/>
        <v/>
      </c>
      <c r="AF25" s="98"/>
      <c r="AG25" s="87" t="str">
        <f>IF(ISBLANK(N25),"",(SUM(R25:AE25,P25,#REF!,#REF!,#REF!,#REF!))/(1-J25)*J25)</f>
        <v/>
      </c>
      <c r="AH25" s="87"/>
      <c r="AI25" s="87"/>
      <c r="AJ25" s="87" t="str">
        <f>IF(ISBLANK(N25),"",((P25+R25)*(1+#REF!)*(1+#REF!)*(1+#REF!)*#REF!)+(#REF!*AE17/#REF!))</f>
        <v/>
      </c>
      <c r="AK25" s="87"/>
      <c r="AL25" s="87"/>
      <c r="AM25" s="87" t="str">
        <f>IF(ISBLANK(N25),"",IF(#REF!="SIM",SUM(P25,R25:AG25)-AG25,SUM(P25,R25:AG25)))</f>
        <v/>
      </c>
      <c r="AN25" s="87"/>
      <c r="AO25" s="87"/>
      <c r="AP25" s="87" t="str">
        <f>IF(ISBLANK(N25),"",(AM25/($AM$34))*#REF!)</f>
        <v/>
      </c>
      <c r="AQ25" s="87"/>
      <c r="AR25" s="108" t="str">
        <f>IF(ISBLANK(N25),"",(AM25+AP25)*#REF!)</f>
        <v/>
      </c>
      <c r="AS25" s="108"/>
      <c r="AT25" s="108"/>
    </row>
    <row r="26" spans="1:46" s="3" customFormat="1" ht="12" x14ac:dyDescent="0.2">
      <c r="A26" s="15">
        <v>14</v>
      </c>
      <c r="B26" s="16"/>
      <c r="C26" s="17"/>
      <c r="D26" s="15"/>
      <c r="E26" s="81"/>
      <c r="F26" s="28"/>
      <c r="G26" s="28"/>
      <c r="H26" s="28"/>
      <c r="I26" s="28"/>
      <c r="J26" s="28"/>
      <c r="K26" s="94"/>
      <c r="L26" s="95"/>
      <c r="M26" s="96"/>
      <c r="N26" s="131"/>
      <c r="O26" s="132"/>
      <c r="P26" s="129"/>
      <c r="Q26" s="129"/>
      <c r="R26" s="87" t="str">
        <f t="shared" si="0"/>
        <v/>
      </c>
      <c r="S26" s="87"/>
      <c r="T26" s="87"/>
      <c r="U26" s="87" t="str">
        <f>IF(ISBLANK(N26),"",(R26+P26)*#REF!)</f>
        <v/>
      </c>
      <c r="V26" s="87"/>
      <c r="W26" s="87" t="str">
        <f>IF(ISBLANK(N26),"",IF(#REF!="SIM",0,(P26+R26+U26)*F26))</f>
        <v/>
      </c>
      <c r="X26" s="87"/>
      <c r="Y26" s="87"/>
      <c r="Z26" s="87" t="str">
        <f t="shared" si="1"/>
        <v/>
      </c>
      <c r="AA26" s="87"/>
      <c r="AB26" s="87"/>
      <c r="AC26" s="87" t="str">
        <f t="shared" si="2"/>
        <v/>
      </c>
      <c r="AD26" s="87"/>
      <c r="AE26" s="97" t="str">
        <f t="shared" si="3"/>
        <v/>
      </c>
      <c r="AF26" s="98"/>
      <c r="AG26" s="87" t="str">
        <f>IF(ISBLANK(N26),"",(SUM(R26:AE26,P26,#REF!,#REF!,#REF!,#REF!))/(1-J26)*J26)</f>
        <v/>
      </c>
      <c r="AH26" s="87"/>
      <c r="AI26" s="87"/>
      <c r="AJ26" s="87" t="str">
        <f>IF(ISBLANK(N26),"",((P26+R26)*(1+#REF!)*(1+#REF!)*(1+#REF!)*#REF!)+(#REF!*AE18/#REF!))</f>
        <v/>
      </c>
      <c r="AK26" s="87"/>
      <c r="AL26" s="87"/>
      <c r="AM26" s="87" t="str">
        <f>IF(ISBLANK(N26),"",IF(#REF!="SIM",SUM(P26,R26:AG26)-AG26,SUM(P26,R26:AG26)))</f>
        <v/>
      </c>
      <c r="AN26" s="87"/>
      <c r="AO26" s="87"/>
      <c r="AP26" s="87" t="str">
        <f>IF(ISBLANK(N26),"",(AM26/($AM$34))*#REF!)</f>
        <v/>
      </c>
      <c r="AQ26" s="87"/>
      <c r="AR26" s="108" t="str">
        <f>IF(ISBLANK(N26),"",(AM26+AP26)*#REF!)</f>
        <v/>
      </c>
      <c r="AS26" s="108"/>
      <c r="AT26" s="108"/>
    </row>
    <row r="27" spans="1:46" s="3" customFormat="1" ht="12" x14ac:dyDescent="0.2">
      <c r="A27" s="15">
        <v>15</v>
      </c>
      <c r="B27" s="16"/>
      <c r="C27" s="17"/>
      <c r="D27" s="15"/>
      <c r="E27" s="81"/>
      <c r="F27" s="28"/>
      <c r="G27" s="28"/>
      <c r="H27" s="28"/>
      <c r="I27" s="28"/>
      <c r="J27" s="28"/>
      <c r="K27" s="94"/>
      <c r="L27" s="95"/>
      <c r="M27" s="96"/>
      <c r="N27" s="131"/>
      <c r="O27" s="132"/>
      <c r="P27" s="129"/>
      <c r="Q27" s="129"/>
      <c r="R27" s="87" t="str">
        <f t="shared" si="0"/>
        <v/>
      </c>
      <c r="S27" s="87"/>
      <c r="T27" s="87"/>
      <c r="U27" s="87" t="str">
        <f>IF(ISBLANK(N27),"",(R27+P27)*#REF!)</f>
        <v/>
      </c>
      <c r="V27" s="87"/>
      <c r="W27" s="87" t="str">
        <f>IF(ISBLANK(N27),"",IF(#REF!="SIM",0,(P27+R27+U27)*F27))</f>
        <v/>
      </c>
      <c r="X27" s="87"/>
      <c r="Y27" s="87"/>
      <c r="Z27" s="87" t="str">
        <f t="shared" si="1"/>
        <v/>
      </c>
      <c r="AA27" s="87"/>
      <c r="AB27" s="87"/>
      <c r="AC27" s="87" t="str">
        <f t="shared" si="2"/>
        <v/>
      </c>
      <c r="AD27" s="87"/>
      <c r="AE27" s="97" t="str">
        <f t="shared" si="3"/>
        <v/>
      </c>
      <c r="AF27" s="98"/>
      <c r="AG27" s="87" t="str">
        <f>IF(ISBLANK(N27),"",(SUM(R27:AE27,P27,#REF!,#REF!,#REF!,#REF!))/(1-J27)*J27)</f>
        <v/>
      </c>
      <c r="AH27" s="87"/>
      <c r="AI27" s="87"/>
      <c r="AJ27" s="87" t="str">
        <f>IF(ISBLANK(N27),"",((P27+R27)*(1+#REF!)*(1+#REF!)*(1+#REF!)*#REF!)+(#REF!*AE19/#REF!))</f>
        <v/>
      </c>
      <c r="AK27" s="87"/>
      <c r="AL27" s="87"/>
      <c r="AM27" s="87" t="str">
        <f>IF(ISBLANK(N27),"",IF(#REF!="SIM",SUM(P27,R27:AG27)-AG27,SUM(P27,R27:AG27)))</f>
        <v/>
      </c>
      <c r="AN27" s="87"/>
      <c r="AO27" s="87"/>
      <c r="AP27" s="87" t="str">
        <f>IF(ISBLANK(N27),"",(AM27/($AM$34))*#REF!)</f>
        <v/>
      </c>
      <c r="AQ27" s="87"/>
      <c r="AR27" s="108" t="str">
        <f>IF(ISBLANK(N27),"",(AM27+AP27)*#REF!)</f>
        <v/>
      </c>
      <c r="AS27" s="108"/>
      <c r="AT27" s="108"/>
    </row>
    <row r="28" spans="1:46" s="3" customFormat="1" ht="12" x14ac:dyDescent="0.2">
      <c r="A28" s="15">
        <v>16</v>
      </c>
      <c r="B28" s="16"/>
      <c r="C28" s="17"/>
      <c r="D28" s="15"/>
      <c r="E28" s="81"/>
      <c r="F28" s="28"/>
      <c r="G28" s="28"/>
      <c r="H28" s="28"/>
      <c r="I28" s="28"/>
      <c r="J28" s="28"/>
      <c r="K28" s="94"/>
      <c r="L28" s="95"/>
      <c r="M28" s="96"/>
      <c r="N28" s="131"/>
      <c r="O28" s="132"/>
      <c r="P28" s="129"/>
      <c r="Q28" s="129"/>
      <c r="R28" s="87" t="str">
        <f t="shared" si="0"/>
        <v/>
      </c>
      <c r="S28" s="87"/>
      <c r="T28" s="87"/>
      <c r="U28" s="87" t="str">
        <f>IF(ISBLANK(N28),"",(R28+P28)*#REF!)</f>
        <v/>
      </c>
      <c r="V28" s="87"/>
      <c r="W28" s="87" t="str">
        <f>IF(ISBLANK(N28),"",IF(#REF!="SIM",0,(P28+R28+U28)*F28))</f>
        <v/>
      </c>
      <c r="X28" s="87"/>
      <c r="Y28" s="87"/>
      <c r="Z28" s="87" t="str">
        <f t="shared" si="1"/>
        <v/>
      </c>
      <c r="AA28" s="87"/>
      <c r="AB28" s="87"/>
      <c r="AC28" s="87" t="str">
        <f t="shared" si="2"/>
        <v/>
      </c>
      <c r="AD28" s="87"/>
      <c r="AE28" s="97" t="str">
        <f t="shared" si="3"/>
        <v/>
      </c>
      <c r="AF28" s="98"/>
      <c r="AG28" s="87" t="str">
        <f>IF(ISBLANK(N28),"",(SUM(R28:AE28,P28,#REF!,#REF!,#REF!,#REF!))/(1-J28)*J28)</f>
        <v/>
      </c>
      <c r="AH28" s="87"/>
      <c r="AI28" s="87"/>
      <c r="AJ28" s="87" t="str">
        <f>IF(ISBLANK(N28),"",((P28+R28)*(1+#REF!)*(1+#REF!)*(1+#REF!)*#REF!)+(#REF!*AE20/#REF!))</f>
        <v/>
      </c>
      <c r="AK28" s="87"/>
      <c r="AL28" s="87"/>
      <c r="AM28" s="87" t="str">
        <f>IF(ISBLANK(N28),"",IF(#REF!="SIM",SUM(P28,R28:AG28)-AG28,SUM(P28,R28:AG28)))</f>
        <v/>
      </c>
      <c r="AN28" s="87"/>
      <c r="AO28" s="87"/>
      <c r="AP28" s="87" t="str">
        <f>IF(ISBLANK(N28),"",(AM28/($AM$34))*#REF!)</f>
        <v/>
      </c>
      <c r="AQ28" s="87"/>
      <c r="AR28" s="108" t="str">
        <f>IF(ISBLANK(N28),"",(AM28+AP28)*#REF!)</f>
        <v/>
      </c>
      <c r="AS28" s="108"/>
      <c r="AT28" s="108"/>
    </row>
    <row r="29" spans="1:46" s="3" customFormat="1" ht="12" x14ac:dyDescent="0.2">
      <c r="A29" s="15">
        <v>17</v>
      </c>
      <c r="B29" s="16"/>
      <c r="C29" s="17"/>
      <c r="D29" s="15"/>
      <c r="E29" s="81"/>
      <c r="F29" s="28"/>
      <c r="G29" s="28"/>
      <c r="H29" s="28"/>
      <c r="I29" s="28"/>
      <c r="J29" s="28"/>
      <c r="K29" s="94"/>
      <c r="L29" s="95"/>
      <c r="M29" s="96"/>
      <c r="N29" s="131"/>
      <c r="O29" s="132"/>
      <c r="P29" s="129"/>
      <c r="Q29" s="129"/>
      <c r="R29" s="87" t="str">
        <f t="shared" si="0"/>
        <v/>
      </c>
      <c r="S29" s="87"/>
      <c r="T29" s="87"/>
      <c r="U29" s="87" t="str">
        <f>IF(ISBLANK(N29),"",(R29+P29)*#REF!)</f>
        <v/>
      </c>
      <c r="V29" s="87"/>
      <c r="W29" s="87" t="str">
        <f>IF(ISBLANK(N29),"",IF(#REF!="SIM",0,(P29+R29+U29)*F29))</f>
        <v/>
      </c>
      <c r="X29" s="87"/>
      <c r="Y29" s="87"/>
      <c r="Z29" s="87" t="str">
        <f t="shared" si="1"/>
        <v/>
      </c>
      <c r="AA29" s="87"/>
      <c r="AB29" s="87"/>
      <c r="AC29" s="87" t="str">
        <f t="shared" si="2"/>
        <v/>
      </c>
      <c r="AD29" s="87"/>
      <c r="AE29" s="97" t="str">
        <f t="shared" si="3"/>
        <v/>
      </c>
      <c r="AF29" s="98"/>
      <c r="AG29" s="87" t="str">
        <f>IF(ISBLANK(N29),"",(SUM(R29:AE29,P29,#REF!,#REF!,#REF!,#REF!))/(1-J29)*J29)</f>
        <v/>
      </c>
      <c r="AH29" s="87"/>
      <c r="AI29" s="87"/>
      <c r="AJ29" s="87" t="str">
        <f>IF(ISBLANK(N29),"",((P29+R29)*(1+#REF!)*(1+#REF!)*(1+#REF!)*#REF!)+(#REF!*AE21/#REF!))</f>
        <v/>
      </c>
      <c r="AK29" s="87"/>
      <c r="AL29" s="87"/>
      <c r="AM29" s="87" t="str">
        <f>IF(ISBLANK(N29),"",IF(#REF!="SIM",SUM(P29,R29:AG29)-AG29,SUM(P29,R29:AG29)))</f>
        <v/>
      </c>
      <c r="AN29" s="87"/>
      <c r="AO29" s="87"/>
      <c r="AP29" s="87" t="str">
        <f>IF(ISBLANK(N29),"",(AM29/($AM$34))*#REF!)</f>
        <v/>
      </c>
      <c r="AQ29" s="87"/>
      <c r="AR29" s="108" t="str">
        <f>IF(ISBLANK(N29),"",(AM29+AP29)*#REF!)</f>
        <v/>
      </c>
      <c r="AS29" s="108"/>
      <c r="AT29" s="108"/>
    </row>
    <row r="30" spans="1:46" s="3" customFormat="1" ht="12" x14ac:dyDescent="0.2">
      <c r="A30" s="15">
        <v>18</v>
      </c>
      <c r="B30" s="16"/>
      <c r="C30" s="17"/>
      <c r="D30" s="15"/>
      <c r="E30" s="81"/>
      <c r="F30" s="28"/>
      <c r="G30" s="28"/>
      <c r="H30" s="28"/>
      <c r="I30" s="28"/>
      <c r="J30" s="28"/>
      <c r="K30" s="94"/>
      <c r="L30" s="95"/>
      <c r="M30" s="96"/>
      <c r="N30" s="131"/>
      <c r="O30" s="132"/>
      <c r="P30" s="129"/>
      <c r="Q30" s="129"/>
      <c r="R30" s="87" t="str">
        <f t="shared" si="0"/>
        <v/>
      </c>
      <c r="S30" s="87"/>
      <c r="T30" s="87"/>
      <c r="U30" s="87" t="str">
        <f>IF(ISBLANK(N30),"",(R30+P30)*#REF!)</f>
        <v/>
      </c>
      <c r="V30" s="87"/>
      <c r="W30" s="87" t="str">
        <f>IF(ISBLANK(N30),"",IF(#REF!="SIM",0,(P30+R30+U30)*F30))</f>
        <v/>
      </c>
      <c r="X30" s="87"/>
      <c r="Y30" s="87"/>
      <c r="Z30" s="87" t="str">
        <f t="shared" si="1"/>
        <v/>
      </c>
      <c r="AA30" s="87"/>
      <c r="AB30" s="87"/>
      <c r="AC30" s="87" t="str">
        <f t="shared" si="2"/>
        <v/>
      </c>
      <c r="AD30" s="87"/>
      <c r="AE30" s="97" t="str">
        <f t="shared" si="3"/>
        <v/>
      </c>
      <c r="AF30" s="98"/>
      <c r="AG30" s="87" t="str">
        <f>IF(ISBLANK(N30),"",(SUM(R30:AE30,P30,#REF!,#REF!,#REF!,#REF!))/(1-J30)*J30)</f>
        <v/>
      </c>
      <c r="AH30" s="87"/>
      <c r="AI30" s="87"/>
      <c r="AJ30" s="87" t="str">
        <f>IF(ISBLANK(N30),"",((P30+R30)*(1+#REF!)*(1+#REF!)*(1+#REF!)*#REF!)+(#REF!*AE22/#REF!))</f>
        <v/>
      </c>
      <c r="AK30" s="87"/>
      <c r="AL30" s="87"/>
      <c r="AM30" s="87" t="str">
        <f>IF(ISBLANK(N30),"",IF(#REF!="SIM",SUM(P30,R30:AG30)-AG30,SUM(P30,R30:AG30)))</f>
        <v/>
      </c>
      <c r="AN30" s="87"/>
      <c r="AO30" s="87"/>
      <c r="AP30" s="87" t="str">
        <f>IF(ISBLANK(N30),"",(AM30/($AM$34))*#REF!)</f>
        <v/>
      </c>
      <c r="AQ30" s="87"/>
      <c r="AR30" s="108" t="str">
        <f>IF(ISBLANK(N30),"",(AM30+AP30)*#REF!)</f>
        <v/>
      </c>
      <c r="AS30" s="108"/>
      <c r="AT30" s="108"/>
    </row>
    <row r="31" spans="1:46" s="3" customFormat="1" ht="12" x14ac:dyDescent="0.2">
      <c r="A31" s="15">
        <v>19</v>
      </c>
      <c r="B31" s="16"/>
      <c r="C31" s="17"/>
      <c r="D31" s="15"/>
      <c r="E31" s="81"/>
      <c r="F31" s="28"/>
      <c r="G31" s="28"/>
      <c r="H31" s="28"/>
      <c r="I31" s="28"/>
      <c r="J31" s="28"/>
      <c r="K31" s="94"/>
      <c r="L31" s="95"/>
      <c r="M31" s="96"/>
      <c r="N31" s="131"/>
      <c r="O31" s="132"/>
      <c r="P31" s="129"/>
      <c r="Q31" s="129"/>
      <c r="R31" s="87" t="str">
        <f t="shared" si="0"/>
        <v/>
      </c>
      <c r="S31" s="87"/>
      <c r="T31" s="87"/>
      <c r="U31" s="87" t="str">
        <f>IF(ISBLANK(N31),"",(R31+P31)*#REF!)</f>
        <v/>
      </c>
      <c r="V31" s="87"/>
      <c r="W31" s="87" t="str">
        <f>IF(ISBLANK(N31),"",IF(#REF!="SIM",0,(P31+R31+U31)*F31))</f>
        <v/>
      </c>
      <c r="X31" s="87"/>
      <c r="Y31" s="87"/>
      <c r="Z31" s="87" t="str">
        <f t="shared" si="1"/>
        <v/>
      </c>
      <c r="AA31" s="87"/>
      <c r="AB31" s="87"/>
      <c r="AC31" s="87" t="str">
        <f t="shared" si="2"/>
        <v/>
      </c>
      <c r="AD31" s="87"/>
      <c r="AE31" s="97" t="str">
        <f t="shared" si="3"/>
        <v/>
      </c>
      <c r="AF31" s="98"/>
      <c r="AG31" s="87" t="str">
        <f>IF(ISBLANK(N31),"",(SUM(R31:AE31,P31,#REF!,#REF!,#REF!,#REF!))/(1-J31)*J31)</f>
        <v/>
      </c>
      <c r="AH31" s="87"/>
      <c r="AI31" s="87"/>
      <c r="AJ31" s="87" t="str">
        <f>IF(ISBLANK(N31),"",((P31+R31)*(1+#REF!)*(1+#REF!)*(1+#REF!)*#REF!)+(#REF!*AE23/#REF!))</f>
        <v/>
      </c>
      <c r="AK31" s="87"/>
      <c r="AL31" s="87"/>
      <c r="AM31" s="87" t="str">
        <f>IF(ISBLANK(N31),"",IF(#REF!="SIM",SUM(P31,R31:AG31)-AG31,SUM(P31,R31:AG31)))</f>
        <v/>
      </c>
      <c r="AN31" s="87"/>
      <c r="AO31" s="87"/>
      <c r="AP31" s="87" t="str">
        <f>IF(ISBLANK(N31),"",(AM31/($AM$34))*#REF!)</f>
        <v/>
      </c>
      <c r="AQ31" s="87"/>
      <c r="AR31" s="108" t="str">
        <f>IF(ISBLANK(N31),"",(AM31+AP31)*#REF!)</f>
        <v/>
      </c>
      <c r="AS31" s="108"/>
      <c r="AT31" s="108"/>
    </row>
    <row r="32" spans="1:46" s="3" customFormat="1" ht="12" x14ac:dyDescent="0.2">
      <c r="A32" s="15">
        <v>20</v>
      </c>
      <c r="B32" s="16"/>
      <c r="C32" s="17"/>
      <c r="D32" s="15"/>
      <c r="E32" s="81"/>
      <c r="F32" s="28"/>
      <c r="G32" s="28"/>
      <c r="H32" s="28"/>
      <c r="I32" s="28"/>
      <c r="J32" s="28"/>
      <c r="K32" s="94"/>
      <c r="L32" s="95"/>
      <c r="M32" s="96"/>
      <c r="N32" s="131"/>
      <c r="O32" s="132"/>
      <c r="P32" s="129"/>
      <c r="Q32" s="129"/>
      <c r="R32" s="87" t="str">
        <f t="shared" si="0"/>
        <v/>
      </c>
      <c r="S32" s="87"/>
      <c r="T32" s="87"/>
      <c r="U32" s="87" t="str">
        <f>IF(ISBLANK(N32),"",(R32+P32)*#REF!)</f>
        <v/>
      </c>
      <c r="V32" s="87"/>
      <c r="W32" s="87" t="str">
        <f>IF(ISBLANK(N32),"",IF(#REF!="SIM",0,(P32+R32+U32)*F32))</f>
        <v/>
      </c>
      <c r="X32" s="87"/>
      <c r="Y32" s="87"/>
      <c r="Z32" s="87" t="str">
        <f t="shared" si="1"/>
        <v/>
      </c>
      <c r="AA32" s="87"/>
      <c r="AB32" s="87"/>
      <c r="AC32" s="87" t="str">
        <f t="shared" si="2"/>
        <v/>
      </c>
      <c r="AD32" s="87"/>
      <c r="AE32" s="97" t="str">
        <f t="shared" si="3"/>
        <v/>
      </c>
      <c r="AF32" s="98"/>
      <c r="AG32" s="87" t="str">
        <f>IF(ISBLANK(N32),"",(SUM(R32:AE32,P32,#REF!,#REF!,#REF!,#REF!))/(1-J32)*J32)</f>
        <v/>
      </c>
      <c r="AH32" s="87"/>
      <c r="AI32" s="87"/>
      <c r="AJ32" s="87" t="str">
        <f>IF(ISBLANK(N32),"",((P32+R32)*(1+#REF!)*(1+#REF!)*(1+#REF!)*#REF!)+(#REF!*AE24/#REF!))</f>
        <v/>
      </c>
      <c r="AK32" s="87"/>
      <c r="AL32" s="87"/>
      <c r="AM32" s="87" t="str">
        <f>IF(ISBLANK(N32),"",IF(#REF!="SIM",SUM(P32,R32:AG32)-AG32,SUM(P32,R32:AG32)))</f>
        <v/>
      </c>
      <c r="AN32" s="87"/>
      <c r="AO32" s="87"/>
      <c r="AP32" s="87" t="str">
        <f>IF(ISBLANK(N32),"",(AM32/($AM$34))*#REF!)</f>
        <v/>
      </c>
      <c r="AQ32" s="87"/>
      <c r="AR32" s="108" t="str">
        <f>IF(ISBLANK(N32),"",(AM32+AP32)*#REF!)</f>
        <v/>
      </c>
      <c r="AS32" s="108"/>
      <c r="AT32" s="108"/>
    </row>
    <row r="33" spans="1:46" s="3" customFormat="1" ht="12" x14ac:dyDescent="0.2">
      <c r="A33" s="15">
        <v>21</v>
      </c>
      <c r="B33" s="16"/>
      <c r="C33" s="17"/>
      <c r="D33" s="15"/>
      <c r="E33" s="81"/>
      <c r="F33" s="28"/>
      <c r="G33" s="28"/>
      <c r="H33" s="28"/>
      <c r="I33" s="28"/>
      <c r="J33" s="28"/>
      <c r="K33" s="94"/>
      <c r="L33" s="95"/>
      <c r="M33" s="96"/>
      <c r="N33" s="131"/>
      <c r="O33" s="132"/>
      <c r="P33" s="129"/>
      <c r="Q33" s="129"/>
      <c r="R33" s="87" t="str">
        <f t="shared" si="0"/>
        <v/>
      </c>
      <c r="S33" s="87"/>
      <c r="T33" s="87"/>
      <c r="U33" s="87" t="str">
        <f>IF(ISBLANK(N33),"",(R33+P33)*#REF!)</f>
        <v/>
      </c>
      <c r="V33" s="87"/>
      <c r="W33" s="87" t="str">
        <f>IF(ISBLANK(N33),"",IF(#REF!="SIM",0,(P33+R33+U33)*F33))</f>
        <v/>
      </c>
      <c r="X33" s="87"/>
      <c r="Y33" s="87"/>
      <c r="Z33" s="87" t="str">
        <f t="shared" si="1"/>
        <v/>
      </c>
      <c r="AA33" s="87"/>
      <c r="AB33" s="87"/>
      <c r="AC33" s="87" t="str">
        <f t="shared" si="2"/>
        <v/>
      </c>
      <c r="AD33" s="87"/>
      <c r="AE33" s="97" t="str">
        <f t="shared" si="3"/>
        <v/>
      </c>
      <c r="AF33" s="98"/>
      <c r="AG33" s="87" t="str">
        <f>IF(ISBLANK(N33),"",(SUM(R33:AE33,P33,#REF!,#REF!,#REF!,#REF!))/(1-J33)*J33)</f>
        <v/>
      </c>
      <c r="AH33" s="87"/>
      <c r="AI33" s="87"/>
      <c r="AJ33" s="87" t="str">
        <f>IF(ISBLANK(N33),"",((P33+R33)*(1+#REF!)*(1+#REF!)*(1+#REF!)*#REF!)+(#REF!*AE25/#REF!))</f>
        <v/>
      </c>
      <c r="AK33" s="87"/>
      <c r="AL33" s="87"/>
      <c r="AM33" s="87" t="str">
        <f>IF(ISBLANK(N33),"",IF(#REF!="SIM",SUM(P33,R33:AG33)-AG33,SUM(P33,R33:AG33)))</f>
        <v/>
      </c>
      <c r="AN33" s="87"/>
      <c r="AO33" s="87"/>
      <c r="AP33" s="87" t="str">
        <f>IF(ISBLANK(N33),"",(AM33/($AM$34))*#REF!)</f>
        <v/>
      </c>
      <c r="AQ33" s="87"/>
      <c r="AR33" s="108" t="str">
        <f>IF(ISBLANK(N33),"",(AM33+AP33)*#REF!)</f>
        <v/>
      </c>
      <c r="AS33" s="108"/>
      <c r="AT33" s="108"/>
    </row>
    <row r="34" spans="1:46" s="3" customFormat="1" ht="20.100000000000001" customHeight="1" x14ac:dyDescent="0.2">
      <c r="A34" s="110" t="s">
        <v>42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  <c r="P34" s="88">
        <f>SUM(P13:Q33)</f>
        <v>0</v>
      </c>
      <c r="Q34" s="88"/>
      <c r="R34" s="88">
        <f>SUM(R13:T33)</f>
        <v>0</v>
      </c>
      <c r="S34" s="88"/>
      <c r="T34" s="88"/>
      <c r="U34" s="88">
        <f>SUM(U13:V33)</f>
        <v>0</v>
      </c>
      <c r="V34" s="88"/>
      <c r="W34" s="88">
        <f>SUM(W13:Y33)</f>
        <v>0</v>
      </c>
      <c r="X34" s="88"/>
      <c r="Y34" s="88"/>
      <c r="Z34" s="88">
        <f>SUM(Z13:AB33)</f>
        <v>0</v>
      </c>
      <c r="AA34" s="88"/>
      <c r="AB34" s="88"/>
      <c r="AC34" s="88">
        <f>SUM(AC13:AD33)</f>
        <v>0</v>
      </c>
      <c r="AD34" s="88"/>
      <c r="AE34" s="88">
        <f>SUM(AE13:AF33)</f>
        <v>0</v>
      </c>
      <c r="AF34" s="88"/>
      <c r="AG34" s="88">
        <f>SUM(AG13:AI33)</f>
        <v>0</v>
      </c>
      <c r="AH34" s="88"/>
      <c r="AI34" s="88"/>
      <c r="AJ34" s="88">
        <f>SUM(AJ13:AL33)</f>
        <v>0</v>
      </c>
      <c r="AK34" s="88"/>
      <c r="AL34" s="88"/>
      <c r="AM34" s="88">
        <f>SUM(AM13:AO33)</f>
        <v>0</v>
      </c>
      <c r="AN34" s="88"/>
      <c r="AO34" s="88"/>
      <c r="AP34" s="88">
        <f>SUM(AP13:AQ33)</f>
        <v>0</v>
      </c>
      <c r="AQ34" s="88"/>
      <c r="AR34" s="121">
        <f>SUM(AR13:AT33)</f>
        <v>0</v>
      </c>
      <c r="AS34" s="121"/>
      <c r="AT34" s="121"/>
    </row>
    <row r="35" spans="1:46" ht="11.25" customHeight="1" x14ac:dyDescent="0.2">
      <c r="O35" s="44"/>
      <c r="P35" s="44"/>
      <c r="S35" s="44"/>
      <c r="T35" s="44"/>
      <c r="U35" s="44"/>
      <c r="V35" s="45"/>
      <c r="W35" s="45"/>
      <c r="X35" s="45"/>
      <c r="Y35" s="45"/>
      <c r="Z35" s="45"/>
      <c r="AA35" s="45"/>
      <c r="AB35" s="45"/>
      <c r="AF35" s="12"/>
    </row>
    <row r="36" spans="1:46" ht="11.25" customHeight="1" x14ac:dyDescent="0.2">
      <c r="O36" s="44"/>
      <c r="P36" s="44"/>
      <c r="S36" s="44"/>
      <c r="T36" s="44"/>
      <c r="U36" s="44"/>
      <c r="V36" s="45"/>
      <c r="W36" s="45"/>
      <c r="X36" s="45"/>
      <c r="Y36" s="45"/>
      <c r="Z36" s="45"/>
      <c r="AA36" s="45"/>
      <c r="AB36" s="45"/>
      <c r="AF36" s="12"/>
    </row>
    <row r="37" spans="1:46" ht="20.100000000000001" hidden="1" customHeight="1" x14ac:dyDescent="0.2">
      <c r="A37" s="24" t="s">
        <v>43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6"/>
    </row>
    <row r="38" spans="1:46" s="3" customFormat="1" ht="63.75" hidden="1" customHeight="1" x14ac:dyDescent="0.2">
      <c r="A38" s="14" t="s">
        <v>13</v>
      </c>
      <c r="B38" s="27" t="s">
        <v>14</v>
      </c>
      <c r="C38" s="14" t="s">
        <v>15</v>
      </c>
      <c r="D38" s="27" t="s">
        <v>16</v>
      </c>
      <c r="E38" s="27" t="s">
        <v>18</v>
      </c>
      <c r="F38" s="27" t="s">
        <v>22</v>
      </c>
      <c r="G38" s="27" t="s">
        <v>19</v>
      </c>
      <c r="H38" s="27" t="s">
        <v>44</v>
      </c>
      <c r="I38" s="27"/>
      <c r="J38" s="27"/>
      <c r="K38" s="27"/>
      <c r="L38" s="27"/>
      <c r="M38" s="27"/>
      <c r="N38" s="99" t="s">
        <v>45</v>
      </c>
      <c r="O38" s="113"/>
      <c r="P38" s="109" t="s">
        <v>46</v>
      </c>
      <c r="Q38" s="109"/>
      <c r="R38" s="109" t="s">
        <v>47</v>
      </c>
      <c r="S38" s="109"/>
      <c r="T38" s="109"/>
      <c r="U38" s="109" t="s">
        <v>27</v>
      </c>
      <c r="V38" s="109"/>
      <c r="W38" s="109" t="s">
        <v>28</v>
      </c>
      <c r="X38" s="109"/>
      <c r="Y38" s="109"/>
      <c r="Z38" s="109" t="s">
        <v>29</v>
      </c>
      <c r="AA38" s="109"/>
      <c r="AB38" s="109"/>
      <c r="AC38" s="99" t="s">
        <v>33</v>
      </c>
      <c r="AD38" s="113"/>
      <c r="AE38" s="109" t="s">
        <v>30</v>
      </c>
      <c r="AF38" s="109"/>
      <c r="AG38" s="99" t="s">
        <v>31</v>
      </c>
      <c r="AH38" s="100"/>
      <c r="AI38" s="113"/>
      <c r="AJ38" s="99" t="s">
        <v>32</v>
      </c>
      <c r="AK38" s="100"/>
      <c r="AL38" s="113"/>
      <c r="AM38" s="99" t="s">
        <v>34</v>
      </c>
      <c r="AN38" s="100"/>
      <c r="AO38" s="113"/>
      <c r="AP38" s="109" t="s">
        <v>35</v>
      </c>
      <c r="AQ38" s="109"/>
      <c r="AR38" s="109" t="s">
        <v>36</v>
      </c>
      <c r="AS38" s="109"/>
      <c r="AT38" s="109"/>
    </row>
    <row r="39" spans="1:46" s="3" customFormat="1" ht="18" hidden="1" customHeight="1" x14ac:dyDescent="0.2">
      <c r="A39" s="15"/>
      <c r="B39" s="16"/>
      <c r="C39" s="15"/>
      <c r="D39" s="15"/>
      <c r="E39" s="81"/>
      <c r="F39" s="28"/>
      <c r="G39" s="28"/>
      <c r="H39" s="74"/>
      <c r="I39" s="75"/>
      <c r="J39" s="75"/>
      <c r="K39" s="75"/>
      <c r="L39" s="75"/>
      <c r="M39" s="76"/>
      <c r="N39" s="136"/>
      <c r="O39" s="137"/>
      <c r="P39" s="124"/>
      <c r="Q39" s="124"/>
      <c r="R39" s="107" t="str">
        <f t="shared" ref="R39:R48" si="4">IF(ISBLANK(P39),"",C39*P39)</f>
        <v/>
      </c>
      <c r="S39" s="107"/>
      <c r="T39" s="107"/>
      <c r="U39" s="107" t="str">
        <f>IF(ISBLANK(P39),"",(R39+N39)*(1+E39)*(1+F39)*(1+G39)*(1+#REF!)*#REF!)</f>
        <v/>
      </c>
      <c r="V39" s="107"/>
      <c r="W39" s="107" t="str">
        <f>IF(ISBLANK(P39),"",IF(#REF!="SIM",0,(N39+R39+U39+#REF!)*E39))</f>
        <v/>
      </c>
      <c r="X39" s="107"/>
      <c r="Y39" s="107"/>
      <c r="Z39" s="107" t="str">
        <f>IF(ISBLANK(P39),"",(N39+R39+U39+#REF!+W39)*G39)</f>
        <v/>
      </c>
      <c r="AA39" s="107"/>
      <c r="AB39" s="107"/>
      <c r="AC39" s="89" t="str">
        <f>IF(ISBLANK(P39),"",((N39+R39)*(1+#REF!)*(1+#REF!)*(1+#REF!)*(1+#REF!)*#REF!)+(#REF!*#REF!/#REF!))</f>
        <v/>
      </c>
      <c r="AD39" s="91"/>
      <c r="AE39" s="107" t="str">
        <f>IF(ISBLANK(P39),"",#REF!*(N39+R39+U39+#REF!))</f>
        <v/>
      </c>
      <c r="AF39" s="107"/>
      <c r="AG39" s="89" t="str">
        <f>IF(ISBLANK(P39),"",#REF!*(N39+R39+U39+#REF!))</f>
        <v/>
      </c>
      <c r="AH39" s="90"/>
      <c r="AI39" s="91"/>
      <c r="AJ39" s="89" t="str">
        <f>IF(ISBLANK(P39),"",(SUM(R39:AG39,N39,#REF!,#REF!,#REF!,#REF!,#REF!,#REF!))/(1-F39)*F39)</f>
        <v/>
      </c>
      <c r="AK39" s="90"/>
      <c r="AL39" s="91"/>
      <c r="AM39" s="89" t="str">
        <f t="shared" ref="AM39:AM48" si="5">IF(ISBLANK(P39),"",SUM(N39,R39:AJ39))</f>
        <v/>
      </c>
      <c r="AN39" s="90"/>
      <c r="AO39" s="91"/>
      <c r="AP39" s="107" t="str">
        <f>IF(ISBLANK(P39),"",(AM39/($AM$34+$AM$49+$AM$64))*#REF!)</f>
        <v/>
      </c>
      <c r="AQ39" s="107"/>
      <c r="AR39" s="107" t="str">
        <f>IF(ISBLANK(P39),"",(AM39+AP39)*#REF!)</f>
        <v/>
      </c>
      <c r="AS39" s="107"/>
      <c r="AT39" s="107"/>
    </row>
    <row r="40" spans="1:46" s="3" customFormat="1" ht="18" hidden="1" customHeight="1" x14ac:dyDescent="0.2">
      <c r="A40" s="15"/>
      <c r="B40" s="16"/>
      <c r="C40" s="15"/>
      <c r="D40" s="15"/>
      <c r="E40" s="81"/>
      <c r="F40" s="28"/>
      <c r="G40" s="28"/>
      <c r="H40" s="74"/>
      <c r="I40" s="75"/>
      <c r="J40" s="75"/>
      <c r="K40" s="75"/>
      <c r="L40" s="75"/>
      <c r="M40" s="76"/>
      <c r="N40" s="136"/>
      <c r="O40" s="137"/>
      <c r="P40" s="124"/>
      <c r="Q40" s="124"/>
      <c r="R40" s="107" t="str">
        <f t="shared" si="4"/>
        <v/>
      </c>
      <c r="S40" s="107"/>
      <c r="T40" s="107"/>
      <c r="U40" s="107" t="str">
        <f>IF(ISBLANK(P40),"",(R40+N40)*(1+E40)*(1+F40)*(1+G40)*(1+#REF!)*#REF!)</f>
        <v/>
      </c>
      <c r="V40" s="107"/>
      <c r="W40" s="107" t="str">
        <f>IF(ISBLANK(P40),"",IF(#REF!="SIM",0,(N40+R40+U40+#REF!)*E40))</f>
        <v/>
      </c>
      <c r="X40" s="107"/>
      <c r="Y40" s="107"/>
      <c r="Z40" s="107" t="str">
        <f>IF(ISBLANK(P40),"",(N40+R40+U40+#REF!+W40)*G40)</f>
        <v/>
      </c>
      <c r="AA40" s="107"/>
      <c r="AB40" s="107"/>
      <c r="AC40" s="89" t="str">
        <f>IF(ISBLANK(P40),"",((N40+R40)*(1+#REF!)*(1+#REF!)*(1+#REF!)*(1+#REF!)*#REF!)+(#REF!*#REF!/#REF!))</f>
        <v/>
      </c>
      <c r="AD40" s="91"/>
      <c r="AE40" s="107" t="str">
        <f>IF(ISBLANK(P40),"",#REF!*(N40+R40+U40+#REF!))</f>
        <v/>
      </c>
      <c r="AF40" s="107"/>
      <c r="AG40" s="89" t="str">
        <f>IF(ISBLANK(P40),"",#REF!*(N40+R40+U40+#REF!))</f>
        <v/>
      </c>
      <c r="AH40" s="90"/>
      <c r="AI40" s="91"/>
      <c r="AJ40" s="89" t="str">
        <f>IF(ISBLANK(P40),"",(SUM(R40:AG40,N40,#REF!,#REF!,#REF!,#REF!,#REF!,#REF!))/(1-F40)*F40)</f>
        <v/>
      </c>
      <c r="AK40" s="90"/>
      <c r="AL40" s="91"/>
      <c r="AM40" s="89" t="str">
        <f t="shared" si="5"/>
        <v/>
      </c>
      <c r="AN40" s="90"/>
      <c r="AO40" s="91"/>
      <c r="AP40" s="107" t="str">
        <f>IF(ISBLANK(P40),"",(AM40/($AM$34+$AM$49+$AM$64))*#REF!)</f>
        <v/>
      </c>
      <c r="AQ40" s="107"/>
      <c r="AR40" s="107" t="str">
        <f>IF(ISBLANK(P40),"",(AM40+AP40)*#REF!)</f>
        <v/>
      </c>
      <c r="AS40" s="107"/>
      <c r="AT40" s="107"/>
    </row>
    <row r="41" spans="1:46" s="3" customFormat="1" ht="18" hidden="1" customHeight="1" x14ac:dyDescent="0.2">
      <c r="A41" s="15"/>
      <c r="B41" s="16"/>
      <c r="C41" s="15"/>
      <c r="D41" s="15"/>
      <c r="E41" s="81"/>
      <c r="F41" s="28"/>
      <c r="G41" s="28"/>
      <c r="H41" s="74"/>
      <c r="I41" s="75"/>
      <c r="J41" s="75"/>
      <c r="K41" s="75"/>
      <c r="L41" s="75"/>
      <c r="M41" s="76"/>
      <c r="N41" s="136"/>
      <c r="O41" s="137"/>
      <c r="P41" s="124"/>
      <c r="Q41" s="124"/>
      <c r="R41" s="107" t="str">
        <f t="shared" si="4"/>
        <v/>
      </c>
      <c r="S41" s="107"/>
      <c r="T41" s="107"/>
      <c r="U41" s="107" t="str">
        <f>IF(ISBLANK(P41),"",(R41+N41)*(1+E41)*(1+F41)*(1+G41)*(1+#REF!)*#REF!)</f>
        <v/>
      </c>
      <c r="V41" s="107"/>
      <c r="W41" s="107" t="str">
        <f>IF(ISBLANK(P41),"",IF(#REF!="SIM",0,(N41+R41+U41+#REF!)*E41))</f>
        <v/>
      </c>
      <c r="X41" s="107"/>
      <c r="Y41" s="107"/>
      <c r="Z41" s="107" t="str">
        <f>IF(ISBLANK(P41),"",(N41+R41+U41+#REF!+W41)*G41)</f>
        <v/>
      </c>
      <c r="AA41" s="107"/>
      <c r="AB41" s="107"/>
      <c r="AC41" s="89" t="str">
        <f>IF(ISBLANK(P41),"",((N41+R41)*(1+#REF!)*(1+#REF!)*(1+#REF!)*(1+#REF!)*#REF!)+(#REF!*#REF!/#REF!))</f>
        <v/>
      </c>
      <c r="AD41" s="91"/>
      <c r="AE41" s="107" t="str">
        <f>IF(ISBLANK(P41),"",#REF!*(N41+R41+U41+#REF!))</f>
        <v/>
      </c>
      <c r="AF41" s="107"/>
      <c r="AG41" s="89" t="str">
        <f>IF(ISBLANK(P41),"",#REF!*(N41+R41+U41+#REF!))</f>
        <v/>
      </c>
      <c r="AH41" s="90"/>
      <c r="AI41" s="91"/>
      <c r="AJ41" s="89" t="str">
        <f>IF(ISBLANK(P41),"",(SUM(R41:AG41,N41,#REF!,#REF!,#REF!,#REF!,#REF!,#REF!))/(1-F41)*F41)</f>
        <v/>
      </c>
      <c r="AK41" s="90"/>
      <c r="AL41" s="91"/>
      <c r="AM41" s="89" t="str">
        <f t="shared" si="5"/>
        <v/>
      </c>
      <c r="AN41" s="90"/>
      <c r="AO41" s="91"/>
      <c r="AP41" s="107" t="str">
        <f>IF(ISBLANK(P41),"",(AM41/($AM$34+$AM$49+$AM$64))*#REF!)</f>
        <v/>
      </c>
      <c r="AQ41" s="107"/>
      <c r="AR41" s="107" t="str">
        <f>IF(ISBLANK(P41),"",(AM41+AP41)*#REF!)</f>
        <v/>
      </c>
      <c r="AS41" s="107"/>
      <c r="AT41" s="107"/>
    </row>
    <row r="42" spans="1:46" s="3" customFormat="1" ht="18" hidden="1" customHeight="1" x14ac:dyDescent="0.2">
      <c r="A42" s="15"/>
      <c r="B42" s="16"/>
      <c r="C42" s="15"/>
      <c r="D42" s="15"/>
      <c r="E42" s="81"/>
      <c r="F42" s="28"/>
      <c r="G42" s="28"/>
      <c r="H42" s="74"/>
      <c r="I42" s="75"/>
      <c r="J42" s="75"/>
      <c r="K42" s="75"/>
      <c r="L42" s="75"/>
      <c r="M42" s="76"/>
      <c r="N42" s="136"/>
      <c r="O42" s="137"/>
      <c r="P42" s="124"/>
      <c r="Q42" s="124"/>
      <c r="R42" s="107" t="str">
        <f t="shared" si="4"/>
        <v/>
      </c>
      <c r="S42" s="107"/>
      <c r="T42" s="107"/>
      <c r="U42" s="107" t="str">
        <f>IF(ISBLANK(P42),"",(R42+N42)*(1+E42)*(1+F42)*(1+G42)*(1+#REF!)*#REF!)</f>
        <v/>
      </c>
      <c r="V42" s="107"/>
      <c r="W42" s="107" t="str">
        <f>IF(ISBLANK(P42),"",IF(#REF!="SIM",0,(N42+R42+U42+#REF!)*E42))</f>
        <v/>
      </c>
      <c r="X42" s="107"/>
      <c r="Y42" s="107"/>
      <c r="Z42" s="107" t="str">
        <f>IF(ISBLANK(P42),"",(N42+R42+U42+#REF!+W42)*G42)</f>
        <v/>
      </c>
      <c r="AA42" s="107"/>
      <c r="AB42" s="107"/>
      <c r="AC42" s="89" t="str">
        <f>IF(ISBLANK(P42),"",((N42+R42)*(1+#REF!)*(1+#REF!)*(1+#REF!)*(1+#REF!)*#REF!)+(#REF!*#REF!/#REF!))</f>
        <v/>
      </c>
      <c r="AD42" s="91"/>
      <c r="AE42" s="107" t="str">
        <f>IF(ISBLANK(P42),"",#REF!*(N42+R42+U42+#REF!))</f>
        <v/>
      </c>
      <c r="AF42" s="107"/>
      <c r="AG42" s="89" t="str">
        <f>IF(ISBLANK(P42),"",#REF!*(N42+R42+U42+#REF!))</f>
        <v/>
      </c>
      <c r="AH42" s="90"/>
      <c r="AI42" s="91"/>
      <c r="AJ42" s="89" t="str">
        <f>IF(ISBLANK(P42),"",(SUM(R42:AG42,N42,#REF!,#REF!,#REF!,#REF!,#REF!,#REF!))/(1-F42)*F42)</f>
        <v/>
      </c>
      <c r="AK42" s="90"/>
      <c r="AL42" s="91"/>
      <c r="AM42" s="89" t="str">
        <f t="shared" si="5"/>
        <v/>
      </c>
      <c r="AN42" s="90"/>
      <c r="AO42" s="91"/>
      <c r="AP42" s="107" t="str">
        <f>IF(ISBLANK(P42),"",(AM42/($AM$34+$AM$49+$AM$64))*#REF!)</f>
        <v/>
      </c>
      <c r="AQ42" s="107"/>
      <c r="AR42" s="107" t="str">
        <f>IF(ISBLANK(P42),"",(AM42+AP42)*#REF!)</f>
        <v/>
      </c>
      <c r="AS42" s="107"/>
      <c r="AT42" s="107"/>
    </row>
    <row r="43" spans="1:46" s="3" customFormat="1" ht="18" hidden="1" customHeight="1" x14ac:dyDescent="0.2">
      <c r="A43" s="15"/>
      <c r="B43" s="16"/>
      <c r="C43" s="15"/>
      <c r="D43" s="15"/>
      <c r="E43" s="81"/>
      <c r="F43" s="28"/>
      <c r="G43" s="28"/>
      <c r="H43" s="74"/>
      <c r="I43" s="75"/>
      <c r="J43" s="75"/>
      <c r="K43" s="75"/>
      <c r="L43" s="75"/>
      <c r="M43" s="76"/>
      <c r="N43" s="136"/>
      <c r="O43" s="137"/>
      <c r="P43" s="124"/>
      <c r="Q43" s="124"/>
      <c r="R43" s="107" t="str">
        <f t="shared" si="4"/>
        <v/>
      </c>
      <c r="S43" s="107"/>
      <c r="T43" s="107"/>
      <c r="U43" s="107" t="str">
        <f>IF(ISBLANK(P43),"",(R43+N43)*(1+E43)*(1+F43)*(1+G43)*(1+#REF!)*#REF!)</f>
        <v/>
      </c>
      <c r="V43" s="107"/>
      <c r="W43" s="107" t="str">
        <f>IF(ISBLANK(P43),"",IF(#REF!="SIM",0,(N43+R43+U43+#REF!)*E43))</f>
        <v/>
      </c>
      <c r="X43" s="107"/>
      <c r="Y43" s="107"/>
      <c r="Z43" s="107" t="str">
        <f>IF(ISBLANK(P43),"",(N43+R43+U43+#REF!+W43)*G43)</f>
        <v/>
      </c>
      <c r="AA43" s="107"/>
      <c r="AB43" s="107"/>
      <c r="AC43" s="89" t="str">
        <f>IF(ISBLANK(P43),"",((N43+R43)*(1+#REF!)*(1+#REF!)*(1+#REF!)*(1+#REF!)*#REF!)+(#REF!*#REF!/#REF!))</f>
        <v/>
      </c>
      <c r="AD43" s="91"/>
      <c r="AE43" s="107" t="str">
        <f>IF(ISBLANK(P43),"",#REF!*(N43+R43+U43+#REF!))</f>
        <v/>
      </c>
      <c r="AF43" s="107"/>
      <c r="AG43" s="89" t="str">
        <f>IF(ISBLANK(P43),"",#REF!*(N43+R43+U43+#REF!))</f>
        <v/>
      </c>
      <c r="AH43" s="90"/>
      <c r="AI43" s="91"/>
      <c r="AJ43" s="89" t="str">
        <f>IF(ISBLANK(P43),"",(SUM(R43:AG43,N43,#REF!,#REF!,#REF!,#REF!,#REF!,#REF!))/(1-F43)*F43)</f>
        <v/>
      </c>
      <c r="AK43" s="90"/>
      <c r="AL43" s="91"/>
      <c r="AM43" s="89" t="str">
        <f t="shared" si="5"/>
        <v/>
      </c>
      <c r="AN43" s="90"/>
      <c r="AO43" s="91"/>
      <c r="AP43" s="107" t="str">
        <f>IF(ISBLANK(P43),"",(AM43/($AM$34+$AM$49+$AM$64))*#REF!)</f>
        <v/>
      </c>
      <c r="AQ43" s="107"/>
      <c r="AR43" s="107" t="str">
        <f>IF(ISBLANK(P43),"",(AM43+AP43)*#REF!)</f>
        <v/>
      </c>
      <c r="AS43" s="107"/>
      <c r="AT43" s="107"/>
    </row>
    <row r="44" spans="1:46" s="3" customFormat="1" ht="18" hidden="1" customHeight="1" x14ac:dyDescent="0.2">
      <c r="A44" s="15"/>
      <c r="B44" s="16"/>
      <c r="C44" s="15"/>
      <c r="D44" s="15"/>
      <c r="E44" s="81"/>
      <c r="F44" s="28"/>
      <c r="G44" s="28"/>
      <c r="H44" s="74"/>
      <c r="I44" s="75"/>
      <c r="J44" s="75"/>
      <c r="K44" s="75"/>
      <c r="L44" s="75"/>
      <c r="M44" s="76"/>
      <c r="N44" s="136"/>
      <c r="O44" s="137"/>
      <c r="P44" s="124"/>
      <c r="Q44" s="124"/>
      <c r="R44" s="107" t="str">
        <f t="shared" si="4"/>
        <v/>
      </c>
      <c r="S44" s="107"/>
      <c r="T44" s="107"/>
      <c r="U44" s="107" t="str">
        <f>IF(ISBLANK(P44),"",(R44+N44)*(1+E44)*(1+F44)*(1+G44)*(1+#REF!)*#REF!)</f>
        <v/>
      </c>
      <c r="V44" s="107"/>
      <c r="W44" s="107" t="str">
        <f>IF(ISBLANK(P44),"",IF(#REF!="SIM",0,(N44+R44+U44+#REF!)*E44))</f>
        <v/>
      </c>
      <c r="X44" s="107"/>
      <c r="Y44" s="107"/>
      <c r="Z44" s="107" t="str">
        <f>IF(ISBLANK(P44),"",(N44+R44+U44+#REF!+W44)*G44)</f>
        <v/>
      </c>
      <c r="AA44" s="107"/>
      <c r="AB44" s="107"/>
      <c r="AC44" s="89" t="str">
        <f>IF(ISBLANK(P44),"",((N44+R44)*(1+#REF!)*(1+#REF!)*(1+#REF!)*(1+#REF!)*#REF!)+(#REF!*#REF!/#REF!))</f>
        <v/>
      </c>
      <c r="AD44" s="91"/>
      <c r="AE44" s="107" t="str">
        <f>IF(ISBLANK(P44),"",#REF!*(N44+R44+U44+#REF!))</f>
        <v/>
      </c>
      <c r="AF44" s="107"/>
      <c r="AG44" s="89" t="str">
        <f>IF(ISBLANK(P44),"",#REF!*(N44+R44+U44+#REF!))</f>
        <v/>
      </c>
      <c r="AH44" s="90"/>
      <c r="AI44" s="91"/>
      <c r="AJ44" s="89" t="str">
        <f>IF(ISBLANK(P44),"",(SUM(R44:AG44,N44,#REF!,#REF!,#REF!,#REF!,#REF!,#REF!))/(1-F44)*F44)</f>
        <v/>
      </c>
      <c r="AK44" s="90"/>
      <c r="AL44" s="91"/>
      <c r="AM44" s="89" t="str">
        <f t="shared" si="5"/>
        <v/>
      </c>
      <c r="AN44" s="90"/>
      <c r="AO44" s="91"/>
      <c r="AP44" s="107" t="str">
        <f>IF(ISBLANK(P44),"",(AM44/($AM$34+$AM$49+$AM$64))*#REF!)</f>
        <v/>
      </c>
      <c r="AQ44" s="107"/>
      <c r="AR44" s="107" t="str">
        <f>IF(ISBLANK(P44),"",(AM44+AP44)*#REF!)</f>
        <v/>
      </c>
      <c r="AS44" s="107"/>
      <c r="AT44" s="107"/>
    </row>
    <row r="45" spans="1:46" s="3" customFormat="1" ht="18" hidden="1" customHeight="1" x14ac:dyDescent="0.2">
      <c r="A45" s="15"/>
      <c r="B45" s="16"/>
      <c r="C45" s="15"/>
      <c r="D45" s="15"/>
      <c r="E45" s="81"/>
      <c r="F45" s="28"/>
      <c r="G45" s="28"/>
      <c r="H45" s="74"/>
      <c r="I45" s="75"/>
      <c r="J45" s="75"/>
      <c r="K45" s="75"/>
      <c r="L45" s="75"/>
      <c r="M45" s="76"/>
      <c r="N45" s="136"/>
      <c r="O45" s="137"/>
      <c r="P45" s="124"/>
      <c r="Q45" s="124"/>
      <c r="R45" s="107" t="str">
        <f t="shared" si="4"/>
        <v/>
      </c>
      <c r="S45" s="107"/>
      <c r="T45" s="107"/>
      <c r="U45" s="107" t="str">
        <f>IF(ISBLANK(P45),"",(R45+N45)*(1+E45)*(1+F45)*(1+G45)*(1+#REF!)*#REF!)</f>
        <v/>
      </c>
      <c r="V45" s="107"/>
      <c r="W45" s="107" t="str">
        <f>IF(ISBLANK(P45),"",IF(#REF!="SIM",0,(N45+R45+U45+#REF!)*E45))</f>
        <v/>
      </c>
      <c r="X45" s="107"/>
      <c r="Y45" s="107"/>
      <c r="Z45" s="107" t="str">
        <f>IF(ISBLANK(P45),"",(N45+R45+U45+#REF!+W45)*G45)</f>
        <v/>
      </c>
      <c r="AA45" s="107"/>
      <c r="AB45" s="107"/>
      <c r="AC45" s="89" t="str">
        <f>IF(ISBLANK(P45),"",((N45+R45)*(1+#REF!)*(1+#REF!)*(1+#REF!)*(1+#REF!)*#REF!)+(#REF!*#REF!/#REF!))</f>
        <v/>
      </c>
      <c r="AD45" s="91"/>
      <c r="AE45" s="107" t="str">
        <f>IF(ISBLANK(P45),"",#REF!*(N45+R45+U45+#REF!))</f>
        <v/>
      </c>
      <c r="AF45" s="107"/>
      <c r="AG45" s="89" t="str">
        <f>IF(ISBLANK(P45),"",#REF!*(N45+R45+U45+#REF!))</f>
        <v/>
      </c>
      <c r="AH45" s="90"/>
      <c r="AI45" s="91"/>
      <c r="AJ45" s="89" t="str">
        <f>IF(ISBLANK(P45),"",(SUM(R45:AG45,N45,#REF!,#REF!,#REF!,#REF!,#REF!,#REF!))/(1-F45)*F45)</f>
        <v/>
      </c>
      <c r="AK45" s="90"/>
      <c r="AL45" s="91"/>
      <c r="AM45" s="89" t="str">
        <f t="shared" si="5"/>
        <v/>
      </c>
      <c r="AN45" s="90"/>
      <c r="AO45" s="91"/>
      <c r="AP45" s="107" t="str">
        <f>IF(ISBLANK(P45),"",(AM45/($AM$34+$AM$49+$AM$64))*#REF!)</f>
        <v/>
      </c>
      <c r="AQ45" s="107"/>
      <c r="AR45" s="107" t="str">
        <f>IF(ISBLANK(P45),"",(AM45+AP45)*#REF!)</f>
        <v/>
      </c>
      <c r="AS45" s="107"/>
      <c r="AT45" s="107"/>
    </row>
    <row r="46" spans="1:46" s="3" customFormat="1" ht="18" hidden="1" customHeight="1" x14ac:dyDescent="0.2">
      <c r="A46" s="15"/>
      <c r="B46" s="16"/>
      <c r="C46" s="15"/>
      <c r="D46" s="15"/>
      <c r="E46" s="81"/>
      <c r="F46" s="28"/>
      <c r="G46" s="28"/>
      <c r="H46" s="74"/>
      <c r="I46" s="75"/>
      <c r="J46" s="75"/>
      <c r="K46" s="75"/>
      <c r="L46" s="75"/>
      <c r="M46" s="76"/>
      <c r="N46" s="136"/>
      <c r="O46" s="137"/>
      <c r="P46" s="124"/>
      <c r="Q46" s="124"/>
      <c r="R46" s="107" t="str">
        <f t="shared" si="4"/>
        <v/>
      </c>
      <c r="S46" s="107"/>
      <c r="T46" s="107"/>
      <c r="U46" s="107" t="str">
        <f>IF(ISBLANK(P46),"",(R46+N46)*(1+E46)*(1+F46)*(1+G46)*(1+#REF!)*#REF!)</f>
        <v/>
      </c>
      <c r="V46" s="107"/>
      <c r="W46" s="107" t="str">
        <f>IF(ISBLANK(P46),"",IF(#REF!="SIM",0,(N46+R46+U46+#REF!)*E46))</f>
        <v/>
      </c>
      <c r="X46" s="107"/>
      <c r="Y46" s="107"/>
      <c r="Z46" s="107" t="str">
        <f>IF(ISBLANK(P46),"",(N46+R46+U46+#REF!+W46)*G46)</f>
        <v/>
      </c>
      <c r="AA46" s="107"/>
      <c r="AB46" s="107"/>
      <c r="AC46" s="89" t="str">
        <f>IF(ISBLANK(P46),"",((N46+R46)*(1+#REF!)*(1+#REF!)*(1+#REF!)*(1+#REF!)*#REF!)+(#REF!*#REF!/#REF!))</f>
        <v/>
      </c>
      <c r="AD46" s="91"/>
      <c r="AE46" s="107" t="str">
        <f>IF(ISBLANK(P46),"",#REF!*(N46+R46+U46+#REF!))</f>
        <v/>
      </c>
      <c r="AF46" s="107"/>
      <c r="AG46" s="89" t="str">
        <f>IF(ISBLANK(P46),"",#REF!*(N46+R46+U46+#REF!))</f>
        <v/>
      </c>
      <c r="AH46" s="90"/>
      <c r="AI46" s="91"/>
      <c r="AJ46" s="89" t="str">
        <f>IF(ISBLANK(P46),"",(SUM(R46:AG46,N46,#REF!,#REF!,#REF!,#REF!,#REF!,#REF!))/(1-F46)*F46)</f>
        <v/>
      </c>
      <c r="AK46" s="90"/>
      <c r="AL46" s="91"/>
      <c r="AM46" s="89" t="str">
        <f t="shared" si="5"/>
        <v/>
      </c>
      <c r="AN46" s="90"/>
      <c r="AO46" s="91"/>
      <c r="AP46" s="107" t="str">
        <f>IF(ISBLANK(P46),"",(AM46/($AM$34+$AM$49+$AM$64))*#REF!)</f>
        <v/>
      </c>
      <c r="AQ46" s="107"/>
      <c r="AR46" s="107" t="str">
        <f>IF(ISBLANK(P46),"",(AM46+AP46)*#REF!)</f>
        <v/>
      </c>
      <c r="AS46" s="107"/>
      <c r="AT46" s="107"/>
    </row>
    <row r="47" spans="1:46" s="3" customFormat="1" ht="18" hidden="1" customHeight="1" x14ac:dyDescent="0.2">
      <c r="A47" s="15"/>
      <c r="B47" s="16"/>
      <c r="C47" s="15"/>
      <c r="D47" s="15"/>
      <c r="E47" s="81"/>
      <c r="F47" s="28"/>
      <c r="G47" s="28"/>
      <c r="H47" s="74"/>
      <c r="I47" s="75"/>
      <c r="J47" s="75"/>
      <c r="K47" s="75"/>
      <c r="L47" s="75"/>
      <c r="M47" s="76"/>
      <c r="N47" s="136"/>
      <c r="O47" s="137"/>
      <c r="P47" s="124"/>
      <c r="Q47" s="124"/>
      <c r="R47" s="107" t="str">
        <f t="shared" si="4"/>
        <v/>
      </c>
      <c r="S47" s="107"/>
      <c r="T47" s="107"/>
      <c r="U47" s="107" t="str">
        <f>IF(ISBLANK(P47),"",(R47+N47)*(1+E47)*(1+F47)*(1+G47)*(1+#REF!)*#REF!)</f>
        <v/>
      </c>
      <c r="V47" s="107"/>
      <c r="W47" s="107" t="str">
        <f>IF(ISBLANK(P47),"",IF(#REF!="SIM",0,(N47+R47+U47+#REF!)*E47))</f>
        <v/>
      </c>
      <c r="X47" s="107"/>
      <c r="Y47" s="107"/>
      <c r="Z47" s="107" t="str">
        <f>IF(ISBLANK(P47),"",(N47+R47+U47+#REF!+W47)*G47)</f>
        <v/>
      </c>
      <c r="AA47" s="107"/>
      <c r="AB47" s="107"/>
      <c r="AC47" s="89" t="str">
        <f>IF(ISBLANK(P47),"",((N47+R47)*(1+#REF!)*(1+#REF!)*(1+#REF!)*(1+#REF!)*#REF!)+(#REF!*#REF!/#REF!))</f>
        <v/>
      </c>
      <c r="AD47" s="91"/>
      <c r="AE47" s="107" t="str">
        <f>IF(ISBLANK(P47),"",#REF!*(N47+R47+U47+#REF!))</f>
        <v/>
      </c>
      <c r="AF47" s="107"/>
      <c r="AG47" s="89" t="str">
        <f>IF(ISBLANK(P47),"",#REF!*(N47+R47+U47+#REF!))</f>
        <v/>
      </c>
      <c r="AH47" s="90"/>
      <c r="AI47" s="91"/>
      <c r="AJ47" s="89" t="str">
        <f>IF(ISBLANK(P47),"",(SUM(R47:AG47,N47,#REF!,#REF!,#REF!,#REF!,#REF!,#REF!))/(1-F47)*F47)</f>
        <v/>
      </c>
      <c r="AK47" s="90"/>
      <c r="AL47" s="91"/>
      <c r="AM47" s="89" t="str">
        <f t="shared" si="5"/>
        <v/>
      </c>
      <c r="AN47" s="90"/>
      <c r="AO47" s="91"/>
      <c r="AP47" s="107" t="str">
        <f>IF(ISBLANK(P47),"",(AM47/($AM$34+$AM$49+$AM$64))*#REF!)</f>
        <v/>
      </c>
      <c r="AQ47" s="107"/>
      <c r="AR47" s="107" t="str">
        <f>IF(ISBLANK(P47),"",(AM47+AP47)*#REF!)</f>
        <v/>
      </c>
      <c r="AS47" s="107"/>
      <c r="AT47" s="107"/>
    </row>
    <row r="48" spans="1:46" s="3" customFormat="1" ht="18" hidden="1" customHeight="1" x14ac:dyDescent="0.2">
      <c r="A48" s="15"/>
      <c r="B48" s="16"/>
      <c r="C48" s="15"/>
      <c r="D48" s="15"/>
      <c r="E48" s="81"/>
      <c r="F48" s="28"/>
      <c r="G48" s="28"/>
      <c r="H48" s="74"/>
      <c r="I48" s="75"/>
      <c r="J48" s="75"/>
      <c r="K48" s="75"/>
      <c r="L48" s="75"/>
      <c r="M48" s="76"/>
      <c r="N48" s="136"/>
      <c r="O48" s="137"/>
      <c r="P48" s="124"/>
      <c r="Q48" s="124"/>
      <c r="R48" s="107" t="str">
        <f t="shared" si="4"/>
        <v/>
      </c>
      <c r="S48" s="107"/>
      <c r="T48" s="107"/>
      <c r="U48" s="107" t="str">
        <f>IF(ISBLANK(P48),"",(R48+N48)*(1+E48)*(1+F48)*(1+G48)*(1+#REF!)*#REF!)</f>
        <v/>
      </c>
      <c r="V48" s="107"/>
      <c r="W48" s="107" t="str">
        <f>IF(ISBLANK(P48),"",IF(#REF!="SIM",0,(N48+R48+U48+#REF!)*E48))</f>
        <v/>
      </c>
      <c r="X48" s="107"/>
      <c r="Y48" s="107"/>
      <c r="Z48" s="107" t="str">
        <f>IF(ISBLANK(P48),"",(N48+R48+U48+#REF!+W48)*G48)</f>
        <v/>
      </c>
      <c r="AA48" s="107"/>
      <c r="AB48" s="107"/>
      <c r="AC48" s="89" t="str">
        <f>IF(ISBLANK(P48),"",((N48+R48)*(1+#REF!)*(1+#REF!)*(1+#REF!)*(1+#REF!)*#REF!)+(#REF!*#REF!/#REF!))</f>
        <v/>
      </c>
      <c r="AD48" s="91"/>
      <c r="AE48" s="107" t="str">
        <f>IF(ISBLANK(P48),"",#REF!*(N48+R48+U48+#REF!))</f>
        <v/>
      </c>
      <c r="AF48" s="107"/>
      <c r="AG48" s="89" t="str">
        <f>IF(ISBLANK(P48),"",#REF!*(N48+R48+U48+#REF!))</f>
        <v/>
      </c>
      <c r="AH48" s="90"/>
      <c r="AI48" s="91"/>
      <c r="AJ48" s="89" t="str">
        <f>IF(ISBLANK(P48),"",(SUM(R48:AG48,N48,#REF!,#REF!,#REF!,#REF!,#REF!,#REF!))/(1-F48)*F48)</f>
        <v/>
      </c>
      <c r="AK48" s="90"/>
      <c r="AL48" s="91"/>
      <c r="AM48" s="89" t="str">
        <f t="shared" si="5"/>
        <v/>
      </c>
      <c r="AN48" s="90"/>
      <c r="AO48" s="91"/>
      <c r="AP48" s="107" t="str">
        <f>IF(ISBLANK(P48),"",(AM48/($AM$34+$AM$49+$AM$64))*#REF!)</f>
        <v/>
      </c>
      <c r="AQ48" s="107"/>
      <c r="AR48" s="107" t="str">
        <f>IF(ISBLANK(P48),"",(AM48+AP48)*#REF!)</f>
        <v/>
      </c>
      <c r="AS48" s="107"/>
      <c r="AT48" s="107"/>
    </row>
    <row r="49" spans="1:46" s="3" customFormat="1" ht="20.100000000000001" hidden="1" customHeight="1" x14ac:dyDescent="0.2">
      <c r="A49" s="22" t="s">
        <v>42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1"/>
      <c r="N49" s="118">
        <f>SUM(N39:N48)</f>
        <v>0</v>
      </c>
      <c r="O49" s="120"/>
      <c r="P49" s="139"/>
      <c r="Q49" s="140"/>
      <c r="R49" s="118">
        <f>SUM(R39:R48)</f>
        <v>0</v>
      </c>
      <c r="S49" s="119"/>
      <c r="T49" s="120"/>
      <c r="U49" s="118">
        <f>SUM(U39:U48)</f>
        <v>0</v>
      </c>
      <c r="V49" s="120"/>
      <c r="W49" s="118">
        <f>SUM(W39:W48)</f>
        <v>0</v>
      </c>
      <c r="X49" s="119"/>
      <c r="Y49" s="120"/>
      <c r="Z49" s="118">
        <f>SUM(Z39:Z48)</f>
        <v>0</v>
      </c>
      <c r="AA49" s="119"/>
      <c r="AB49" s="120"/>
      <c r="AC49" s="118">
        <f>SUM(AC39:AC48)</f>
        <v>0</v>
      </c>
      <c r="AD49" s="120"/>
      <c r="AE49" s="118">
        <f>SUM(AE39:AE48)</f>
        <v>0</v>
      </c>
      <c r="AF49" s="120"/>
      <c r="AG49" s="118">
        <f>SUM(AG39:AG48)</f>
        <v>0</v>
      </c>
      <c r="AH49" s="119"/>
      <c r="AI49" s="120"/>
      <c r="AJ49" s="118">
        <f>SUM(AJ39:AJ48)</f>
        <v>0</v>
      </c>
      <c r="AK49" s="119"/>
      <c r="AL49" s="120"/>
      <c r="AM49" s="118">
        <f>SUM(AM39:AM48)</f>
        <v>0</v>
      </c>
      <c r="AN49" s="119"/>
      <c r="AO49" s="120"/>
      <c r="AP49" s="118">
        <f>SUM(AP39:AP48)</f>
        <v>0</v>
      </c>
      <c r="AQ49" s="120"/>
      <c r="AR49" s="118">
        <f>SUM(AR39:AR48)</f>
        <v>0</v>
      </c>
      <c r="AS49" s="119"/>
      <c r="AT49" s="120"/>
    </row>
    <row r="50" spans="1:46" ht="11.25" hidden="1" customHeight="1" x14ac:dyDescent="0.2">
      <c r="O50" s="44"/>
      <c r="P50" s="44"/>
      <c r="Q50" s="3"/>
      <c r="S50" s="44"/>
      <c r="T50" s="3"/>
      <c r="U50" s="44"/>
      <c r="V50" s="45"/>
      <c r="W50" s="45"/>
      <c r="X50" s="45"/>
      <c r="Y50" s="45"/>
      <c r="Z50" s="45"/>
      <c r="AA50" s="45"/>
      <c r="AB50" s="45"/>
    </row>
    <row r="51" spans="1:46" ht="11.25" hidden="1" customHeight="1" x14ac:dyDescent="0.2">
      <c r="O51" s="44"/>
      <c r="P51" s="44"/>
      <c r="S51" s="44"/>
      <c r="T51" s="3"/>
      <c r="U51" s="44"/>
      <c r="V51" s="45"/>
      <c r="W51" s="45"/>
      <c r="X51" s="45"/>
      <c r="Y51" s="45"/>
      <c r="Z51" s="45"/>
      <c r="AA51" s="45"/>
      <c r="AB51" s="45"/>
    </row>
    <row r="52" spans="1:46" ht="20.100000000000001" hidden="1" customHeight="1" x14ac:dyDescent="0.2">
      <c r="A52" s="24" t="s">
        <v>48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6"/>
    </row>
    <row r="53" spans="1:46" s="3" customFormat="1" ht="63.75" hidden="1" customHeight="1" x14ac:dyDescent="0.2">
      <c r="A53" s="14" t="s">
        <v>13</v>
      </c>
      <c r="B53" s="27" t="s">
        <v>14</v>
      </c>
      <c r="C53" s="14" t="s">
        <v>15</v>
      </c>
      <c r="D53" s="27" t="s">
        <v>16</v>
      </c>
      <c r="E53" s="27" t="s">
        <v>18</v>
      </c>
      <c r="F53" s="27" t="s">
        <v>22</v>
      </c>
      <c r="G53" s="27" t="s">
        <v>19</v>
      </c>
      <c r="H53" s="27" t="s">
        <v>44</v>
      </c>
      <c r="I53" s="27"/>
      <c r="J53" s="27"/>
      <c r="K53" s="27"/>
      <c r="L53" s="27"/>
      <c r="M53" s="27"/>
      <c r="N53" s="99" t="s">
        <v>45</v>
      </c>
      <c r="O53" s="113"/>
      <c r="P53" s="109" t="s">
        <v>46</v>
      </c>
      <c r="Q53" s="109"/>
      <c r="R53" s="109" t="s">
        <v>47</v>
      </c>
      <c r="S53" s="109"/>
      <c r="T53" s="109"/>
      <c r="U53" s="109" t="s">
        <v>27</v>
      </c>
      <c r="V53" s="109"/>
      <c r="W53" s="109" t="s">
        <v>28</v>
      </c>
      <c r="X53" s="109"/>
      <c r="Y53" s="109"/>
      <c r="Z53" s="109" t="s">
        <v>29</v>
      </c>
      <c r="AA53" s="109"/>
      <c r="AB53" s="109"/>
      <c r="AC53" s="109" t="s">
        <v>33</v>
      </c>
      <c r="AD53" s="109"/>
      <c r="AE53" s="109" t="s">
        <v>30</v>
      </c>
      <c r="AF53" s="109"/>
      <c r="AG53" s="109" t="s">
        <v>31</v>
      </c>
      <c r="AH53" s="109"/>
      <c r="AI53" s="109"/>
      <c r="AJ53" s="109" t="s">
        <v>32</v>
      </c>
      <c r="AK53" s="109"/>
      <c r="AL53" s="109"/>
      <c r="AM53" s="109" t="s">
        <v>34</v>
      </c>
      <c r="AN53" s="109"/>
      <c r="AO53" s="109"/>
      <c r="AP53" s="109" t="s">
        <v>35</v>
      </c>
      <c r="AQ53" s="109"/>
      <c r="AR53" s="109" t="s">
        <v>36</v>
      </c>
      <c r="AS53" s="109"/>
      <c r="AT53" s="109"/>
    </row>
    <row r="54" spans="1:46" s="3" customFormat="1" ht="18" hidden="1" customHeight="1" x14ac:dyDescent="0.2">
      <c r="A54" s="15"/>
      <c r="B54" s="15"/>
      <c r="C54" s="30"/>
      <c r="D54" s="29"/>
      <c r="E54" s="81"/>
      <c r="F54" s="28"/>
      <c r="G54" s="28"/>
      <c r="H54" s="77"/>
      <c r="I54" s="78"/>
      <c r="J54" s="78"/>
      <c r="K54" s="78"/>
      <c r="L54" s="78"/>
      <c r="M54" s="79"/>
      <c r="N54" s="136"/>
      <c r="O54" s="137"/>
      <c r="P54" s="124"/>
      <c r="Q54" s="124"/>
      <c r="R54" s="107" t="str">
        <f t="shared" ref="R54:R63" si="6">IF(ISBLANK(P54),"",C54*P54)</f>
        <v/>
      </c>
      <c r="S54" s="107"/>
      <c r="T54" s="107"/>
      <c r="U54" s="107" t="str">
        <f>IF(ISBLANK(P54),"",(R54+N54)*(1+E54)*(1+F54)*(1+G54)*(1+#REF!)*#REF!)</f>
        <v/>
      </c>
      <c r="V54" s="107"/>
      <c r="W54" s="107" t="str">
        <f>IF(ISBLANK(P54),"",IF(#REF!="SIM",0,(N54+R54+U54+#REF!)*E54))</f>
        <v/>
      </c>
      <c r="X54" s="107"/>
      <c r="Y54" s="107"/>
      <c r="Z54" s="107" t="str">
        <f>IF(ISBLANK(P54),"",(N54+R54+U54+#REF!+W54)*G54)</f>
        <v/>
      </c>
      <c r="AA54" s="107"/>
      <c r="AB54" s="107"/>
      <c r="AC54" s="107" t="str">
        <f>IF(ISBLANK(P54),"",((N54+R54)*(1+#REF!)*(1+#REF!)*(1+#REF!)*(1+#REF!)*#REF!)+(#REF!*#REF!/#REF!))</f>
        <v/>
      </c>
      <c r="AD54" s="107"/>
      <c r="AE54" s="107" t="str">
        <f>IF(ISBLANK(P54),"",#REF!*(N54+R54+U54+#REF!))</f>
        <v/>
      </c>
      <c r="AF54" s="107"/>
      <c r="AG54" s="107" t="str">
        <f>IF(ISBLANK(P54),"",#REF!*(N54+R54+U54+#REF!))</f>
        <v/>
      </c>
      <c r="AH54" s="107"/>
      <c r="AI54" s="107"/>
      <c r="AJ54" s="107" t="str">
        <f>IF(ISBLANK(P54),"",(SUM(R54:AG54,N54,#REF!,#REF!,#REF!,#REF!,#REF!,#REF!))/(1-F54)*F54)</f>
        <v/>
      </c>
      <c r="AK54" s="107"/>
      <c r="AL54" s="107"/>
      <c r="AM54" s="107" t="str">
        <f t="shared" ref="AM54:AM63" si="7">IF(ISBLANK(P54),"",SUM(N54,R54:AJ54))</f>
        <v/>
      </c>
      <c r="AN54" s="107"/>
      <c r="AO54" s="107"/>
      <c r="AP54" s="107" t="str">
        <f>IF(ISBLANK(P54),"",(AM54/($AM$34+$AM$49+$AM$64))*#REF!)</f>
        <v/>
      </c>
      <c r="AQ54" s="107"/>
      <c r="AR54" s="107" t="str">
        <f>IF(ISBLANK(P54),"",(AM54+AP54)*#REF!)</f>
        <v/>
      </c>
      <c r="AS54" s="107"/>
      <c r="AT54" s="107"/>
    </row>
    <row r="55" spans="1:46" s="3" customFormat="1" ht="18" hidden="1" customHeight="1" x14ac:dyDescent="0.2">
      <c r="A55" s="15"/>
      <c r="B55" s="15"/>
      <c r="C55" s="30"/>
      <c r="D55" s="29"/>
      <c r="E55" s="81"/>
      <c r="F55" s="28"/>
      <c r="G55" s="28"/>
      <c r="H55" s="77"/>
      <c r="I55" s="78"/>
      <c r="J55" s="78"/>
      <c r="K55" s="78"/>
      <c r="L55" s="78"/>
      <c r="M55" s="79"/>
      <c r="N55" s="136"/>
      <c r="O55" s="137"/>
      <c r="P55" s="124"/>
      <c r="Q55" s="124"/>
      <c r="R55" s="107" t="str">
        <f t="shared" si="6"/>
        <v/>
      </c>
      <c r="S55" s="107"/>
      <c r="T55" s="107"/>
      <c r="U55" s="107" t="str">
        <f>IF(ISBLANK(P55),"",(R55+N55)*(1+E55)*(1+F55)*(1+G55)*(1+#REF!)*#REF!)</f>
        <v/>
      </c>
      <c r="V55" s="107"/>
      <c r="W55" s="107" t="str">
        <f>IF(ISBLANK(P55),"",IF(#REF!="SIM",0,(N55+R55+U55+#REF!)*E55))</f>
        <v/>
      </c>
      <c r="X55" s="107"/>
      <c r="Y55" s="107"/>
      <c r="Z55" s="107" t="str">
        <f>IF(ISBLANK(P55),"",(N55+R55+U55+#REF!+W55)*G55)</f>
        <v/>
      </c>
      <c r="AA55" s="107"/>
      <c r="AB55" s="107"/>
      <c r="AC55" s="107" t="str">
        <f>IF(ISBLANK(P55),"",((N55+R55)*(1+#REF!)*(1+#REF!)*(1+#REF!)*(1+#REF!)*#REF!)+(#REF!*#REF!/#REF!))</f>
        <v/>
      </c>
      <c r="AD55" s="107"/>
      <c r="AE55" s="107" t="str">
        <f>IF(ISBLANK(P55),"",#REF!*(N55+R55+U55+#REF!))</f>
        <v/>
      </c>
      <c r="AF55" s="107"/>
      <c r="AG55" s="107" t="str">
        <f>IF(ISBLANK(P55),"",#REF!*(N55+R55+U55+#REF!))</f>
        <v/>
      </c>
      <c r="AH55" s="107"/>
      <c r="AI55" s="107"/>
      <c r="AJ55" s="107" t="str">
        <f>IF(ISBLANK(P55),"",(SUM(R55:AG55,N55,#REF!,#REF!,#REF!,#REF!,#REF!,#REF!))/(1-F55)*F55)</f>
        <v/>
      </c>
      <c r="AK55" s="107"/>
      <c r="AL55" s="107"/>
      <c r="AM55" s="107" t="str">
        <f t="shared" si="7"/>
        <v/>
      </c>
      <c r="AN55" s="107"/>
      <c r="AO55" s="107"/>
      <c r="AP55" s="107" t="str">
        <f>IF(ISBLANK(P55),"",(AM55/($AM$34+$AM$49+$AM$64))*#REF!)</f>
        <v/>
      </c>
      <c r="AQ55" s="107"/>
      <c r="AR55" s="107" t="str">
        <f>IF(ISBLANK(P55),"",(AM55+AP55)*#REF!)</f>
        <v/>
      </c>
      <c r="AS55" s="107"/>
      <c r="AT55" s="107"/>
    </row>
    <row r="56" spans="1:46" s="3" customFormat="1" ht="18" hidden="1" customHeight="1" x14ac:dyDescent="0.2">
      <c r="A56" s="15"/>
      <c r="B56" s="15"/>
      <c r="C56" s="30"/>
      <c r="D56" s="29"/>
      <c r="E56" s="81"/>
      <c r="F56" s="28"/>
      <c r="G56" s="28"/>
      <c r="H56" s="77"/>
      <c r="I56" s="78"/>
      <c r="J56" s="78"/>
      <c r="K56" s="78"/>
      <c r="L56" s="78"/>
      <c r="M56" s="79"/>
      <c r="N56" s="136"/>
      <c r="O56" s="137"/>
      <c r="P56" s="124"/>
      <c r="Q56" s="124"/>
      <c r="R56" s="107" t="str">
        <f t="shared" si="6"/>
        <v/>
      </c>
      <c r="S56" s="107"/>
      <c r="T56" s="107"/>
      <c r="U56" s="107" t="str">
        <f>IF(ISBLANK(P56),"",(R56+N56)*(1+E56)*(1+F56)*(1+G56)*(1+#REF!)*#REF!)</f>
        <v/>
      </c>
      <c r="V56" s="107"/>
      <c r="W56" s="107" t="str">
        <f>IF(ISBLANK(P56),"",IF(#REF!="SIM",0,(N56+R56+U56+#REF!)*E56))</f>
        <v/>
      </c>
      <c r="X56" s="107"/>
      <c r="Y56" s="107"/>
      <c r="Z56" s="107" t="str">
        <f>IF(ISBLANK(P56),"",(N56+R56+U56+#REF!+W56)*G56)</f>
        <v/>
      </c>
      <c r="AA56" s="107"/>
      <c r="AB56" s="107"/>
      <c r="AC56" s="107" t="str">
        <f>IF(ISBLANK(P56),"",((N56+R56)*(1+#REF!)*(1+#REF!)*(1+#REF!)*(1+#REF!)*#REF!)+(#REF!*#REF!/#REF!))</f>
        <v/>
      </c>
      <c r="AD56" s="107"/>
      <c r="AE56" s="107" t="str">
        <f>IF(ISBLANK(P56),"",#REF!*(N56+R56+U56+#REF!))</f>
        <v/>
      </c>
      <c r="AF56" s="107"/>
      <c r="AG56" s="107" t="str">
        <f>IF(ISBLANK(P56),"",#REF!*(N56+R56+U56+#REF!))</f>
        <v/>
      </c>
      <c r="AH56" s="107"/>
      <c r="AI56" s="107"/>
      <c r="AJ56" s="107" t="str">
        <f>IF(ISBLANK(P56),"",(SUM(R56:AG56,N56,#REF!,#REF!,#REF!,#REF!,#REF!,#REF!))/(1-F56)*F56)</f>
        <v/>
      </c>
      <c r="AK56" s="107"/>
      <c r="AL56" s="107"/>
      <c r="AM56" s="107" t="str">
        <f t="shared" si="7"/>
        <v/>
      </c>
      <c r="AN56" s="107"/>
      <c r="AO56" s="107"/>
      <c r="AP56" s="107" t="str">
        <f>IF(ISBLANK(P56),"",(AM56/($AM$34+$AM$49+$AM$64))*#REF!)</f>
        <v/>
      </c>
      <c r="AQ56" s="107"/>
      <c r="AR56" s="107" t="str">
        <f>IF(ISBLANK(P56),"",(AM56+AP56)*#REF!)</f>
        <v/>
      </c>
      <c r="AS56" s="107"/>
      <c r="AT56" s="107"/>
    </row>
    <row r="57" spans="1:46" s="3" customFormat="1" ht="18" hidden="1" customHeight="1" x14ac:dyDescent="0.2">
      <c r="A57" s="15"/>
      <c r="B57" s="15"/>
      <c r="C57" s="30"/>
      <c r="D57" s="29"/>
      <c r="E57" s="81"/>
      <c r="F57" s="28"/>
      <c r="G57" s="28"/>
      <c r="H57" s="77"/>
      <c r="I57" s="78"/>
      <c r="J57" s="78"/>
      <c r="K57" s="78"/>
      <c r="L57" s="78"/>
      <c r="M57" s="79"/>
      <c r="N57" s="136"/>
      <c r="O57" s="137"/>
      <c r="P57" s="124"/>
      <c r="Q57" s="124"/>
      <c r="R57" s="107" t="str">
        <f t="shared" si="6"/>
        <v/>
      </c>
      <c r="S57" s="107"/>
      <c r="T57" s="107"/>
      <c r="U57" s="107" t="str">
        <f>IF(ISBLANK(P57),"",(R57+N57)*(1+E57)*(1+F57)*(1+G57)*(1+#REF!)*#REF!)</f>
        <v/>
      </c>
      <c r="V57" s="107"/>
      <c r="W57" s="107" t="str">
        <f>IF(ISBLANK(P57),"",IF(#REF!="SIM",0,(N57+R57+U57+#REF!)*E57))</f>
        <v/>
      </c>
      <c r="X57" s="107"/>
      <c r="Y57" s="107"/>
      <c r="Z57" s="107" t="str">
        <f>IF(ISBLANK(P57),"",(N57+R57+U57+#REF!+W57)*G57)</f>
        <v/>
      </c>
      <c r="AA57" s="107"/>
      <c r="AB57" s="107"/>
      <c r="AC57" s="107" t="str">
        <f>IF(ISBLANK(P57),"",((N57+R57)*(1+#REF!)*(1+#REF!)*(1+#REF!)*(1+#REF!)*#REF!)+(#REF!*#REF!/#REF!))</f>
        <v/>
      </c>
      <c r="AD57" s="107"/>
      <c r="AE57" s="107" t="str">
        <f>IF(ISBLANK(P57),"",#REF!*(N57+R57+U57+#REF!))</f>
        <v/>
      </c>
      <c r="AF57" s="107"/>
      <c r="AG57" s="107" t="str">
        <f>IF(ISBLANK(P57),"",#REF!*(N57+R57+U57+#REF!))</f>
        <v/>
      </c>
      <c r="AH57" s="107"/>
      <c r="AI57" s="107"/>
      <c r="AJ57" s="107" t="str">
        <f>IF(ISBLANK(P57),"",(SUM(R57:AG57,N57,#REF!,#REF!,#REF!,#REF!,#REF!,#REF!))/(1-F57)*F57)</f>
        <v/>
      </c>
      <c r="AK57" s="107"/>
      <c r="AL57" s="107"/>
      <c r="AM57" s="107" t="str">
        <f t="shared" si="7"/>
        <v/>
      </c>
      <c r="AN57" s="107"/>
      <c r="AO57" s="107"/>
      <c r="AP57" s="107" t="str">
        <f>IF(ISBLANK(P57),"",(AM57/($AM$34+$AM$49+$AM$64))*#REF!)</f>
        <v/>
      </c>
      <c r="AQ57" s="107"/>
      <c r="AR57" s="107" t="str">
        <f>IF(ISBLANK(P57),"",(AM57+AP57)*#REF!)</f>
        <v/>
      </c>
      <c r="AS57" s="107"/>
      <c r="AT57" s="107"/>
    </row>
    <row r="58" spans="1:46" s="3" customFormat="1" ht="18" hidden="1" customHeight="1" x14ac:dyDescent="0.2">
      <c r="A58" s="15"/>
      <c r="B58" s="15"/>
      <c r="C58" s="30"/>
      <c r="D58" s="29"/>
      <c r="E58" s="81"/>
      <c r="F58" s="28"/>
      <c r="G58" s="28"/>
      <c r="H58" s="77"/>
      <c r="I58" s="78"/>
      <c r="J58" s="78"/>
      <c r="K58" s="78"/>
      <c r="L58" s="78"/>
      <c r="M58" s="79"/>
      <c r="N58" s="136"/>
      <c r="O58" s="137"/>
      <c r="P58" s="124"/>
      <c r="Q58" s="124"/>
      <c r="R58" s="107" t="str">
        <f t="shared" si="6"/>
        <v/>
      </c>
      <c r="S58" s="107"/>
      <c r="T58" s="107"/>
      <c r="U58" s="107" t="str">
        <f>IF(ISBLANK(P58),"",(R58+N58)*(1+E58)*(1+F58)*(1+G58)*(1+#REF!)*#REF!)</f>
        <v/>
      </c>
      <c r="V58" s="107"/>
      <c r="W58" s="107" t="str">
        <f>IF(ISBLANK(P58),"",IF(#REF!="SIM",0,(N58+R58+U58+#REF!)*E58))</f>
        <v/>
      </c>
      <c r="X58" s="107"/>
      <c r="Y58" s="107"/>
      <c r="Z58" s="107" t="str">
        <f>IF(ISBLANK(P58),"",(N58+R58+U58+#REF!+W58)*G58)</f>
        <v/>
      </c>
      <c r="AA58" s="107"/>
      <c r="AB58" s="107"/>
      <c r="AC58" s="107" t="str">
        <f>IF(ISBLANK(P58),"",((N58+R58)*(1+#REF!)*(1+#REF!)*(1+#REF!)*(1+#REF!)*#REF!)+(#REF!*#REF!/#REF!))</f>
        <v/>
      </c>
      <c r="AD58" s="107"/>
      <c r="AE58" s="107" t="str">
        <f>IF(ISBLANK(P58),"",#REF!*(N58+R58+U58+#REF!))</f>
        <v/>
      </c>
      <c r="AF58" s="107"/>
      <c r="AG58" s="107" t="str">
        <f>IF(ISBLANK(P58),"",#REF!*(N58+R58+U58+#REF!))</f>
        <v/>
      </c>
      <c r="AH58" s="107"/>
      <c r="AI58" s="107"/>
      <c r="AJ58" s="107" t="str">
        <f>IF(ISBLANK(P58),"",(SUM(R58:AG58,N58,#REF!,#REF!,#REF!,#REF!,#REF!,#REF!))/(1-F58)*F58)</f>
        <v/>
      </c>
      <c r="AK58" s="107"/>
      <c r="AL58" s="107"/>
      <c r="AM58" s="107" t="str">
        <f t="shared" si="7"/>
        <v/>
      </c>
      <c r="AN58" s="107"/>
      <c r="AO58" s="107"/>
      <c r="AP58" s="107" t="str">
        <f>IF(ISBLANK(P58),"",(AM58/($AM$34+$AM$49+$AM$64))*#REF!)</f>
        <v/>
      </c>
      <c r="AQ58" s="107"/>
      <c r="AR58" s="107" t="str">
        <f>IF(ISBLANK(P58),"",(AM58+AP58)*#REF!)</f>
        <v/>
      </c>
      <c r="AS58" s="107"/>
      <c r="AT58" s="107"/>
    </row>
    <row r="59" spans="1:46" s="3" customFormat="1" ht="18" hidden="1" customHeight="1" x14ac:dyDescent="0.2">
      <c r="A59" s="15"/>
      <c r="B59" s="15"/>
      <c r="C59" s="30"/>
      <c r="D59" s="29"/>
      <c r="E59" s="81"/>
      <c r="F59" s="28"/>
      <c r="G59" s="28"/>
      <c r="H59" s="77"/>
      <c r="I59" s="78"/>
      <c r="J59" s="78"/>
      <c r="K59" s="78"/>
      <c r="L59" s="78"/>
      <c r="M59" s="79"/>
      <c r="N59" s="136"/>
      <c r="O59" s="137"/>
      <c r="P59" s="124"/>
      <c r="Q59" s="124"/>
      <c r="R59" s="107" t="str">
        <f t="shared" si="6"/>
        <v/>
      </c>
      <c r="S59" s="107"/>
      <c r="T59" s="107"/>
      <c r="U59" s="107" t="str">
        <f>IF(ISBLANK(P59),"",(R59+N59)*(1+E59)*(1+F59)*(1+G59)*(1+#REF!)*#REF!)</f>
        <v/>
      </c>
      <c r="V59" s="107"/>
      <c r="W59" s="107" t="str">
        <f>IF(ISBLANK(P59),"",IF(#REF!="SIM",0,(N59+R59+U59+#REF!)*E59))</f>
        <v/>
      </c>
      <c r="X59" s="107"/>
      <c r="Y59" s="107"/>
      <c r="Z59" s="107" t="str">
        <f>IF(ISBLANK(P59),"",(N59+R59+U59+#REF!+W59)*G59)</f>
        <v/>
      </c>
      <c r="AA59" s="107"/>
      <c r="AB59" s="107"/>
      <c r="AC59" s="107" t="str">
        <f>IF(ISBLANK(P59),"",((N59+R59)*(1+#REF!)*(1+#REF!)*(1+#REF!)*(1+#REF!)*#REF!)+(#REF!*#REF!/#REF!))</f>
        <v/>
      </c>
      <c r="AD59" s="107"/>
      <c r="AE59" s="107" t="str">
        <f>IF(ISBLANK(P59),"",#REF!*(N59+R59+U59+#REF!))</f>
        <v/>
      </c>
      <c r="AF59" s="107"/>
      <c r="AG59" s="107" t="str">
        <f>IF(ISBLANK(P59),"",#REF!*(N59+R59+U59+#REF!))</f>
        <v/>
      </c>
      <c r="AH59" s="107"/>
      <c r="AI59" s="107"/>
      <c r="AJ59" s="107" t="str">
        <f>IF(ISBLANK(P59),"",(SUM(R59:AG59,N59,#REF!,#REF!,#REF!,#REF!,#REF!,#REF!))/(1-F59)*F59)</f>
        <v/>
      </c>
      <c r="AK59" s="107"/>
      <c r="AL59" s="107"/>
      <c r="AM59" s="107" t="str">
        <f t="shared" si="7"/>
        <v/>
      </c>
      <c r="AN59" s="107"/>
      <c r="AO59" s="107"/>
      <c r="AP59" s="107" t="str">
        <f>IF(ISBLANK(P59),"",(AM59/($AM$34+$AM$49+$AM$64))*#REF!)</f>
        <v/>
      </c>
      <c r="AQ59" s="107"/>
      <c r="AR59" s="107" t="str">
        <f>IF(ISBLANK(P59),"",(AM59+AP59)*#REF!)</f>
        <v/>
      </c>
      <c r="AS59" s="107"/>
      <c r="AT59" s="107"/>
    </row>
    <row r="60" spans="1:46" s="3" customFormat="1" ht="18" hidden="1" customHeight="1" x14ac:dyDescent="0.2">
      <c r="A60" s="15"/>
      <c r="B60" s="15"/>
      <c r="C60" s="30"/>
      <c r="D60" s="29"/>
      <c r="E60" s="81"/>
      <c r="F60" s="28"/>
      <c r="G60" s="28"/>
      <c r="H60" s="77"/>
      <c r="I60" s="78"/>
      <c r="J60" s="78"/>
      <c r="K60" s="78"/>
      <c r="L60" s="78"/>
      <c r="M60" s="79"/>
      <c r="N60" s="136"/>
      <c r="O60" s="137"/>
      <c r="P60" s="124"/>
      <c r="Q60" s="124"/>
      <c r="R60" s="107" t="str">
        <f t="shared" si="6"/>
        <v/>
      </c>
      <c r="S60" s="107"/>
      <c r="T60" s="107"/>
      <c r="U60" s="107" t="str">
        <f>IF(ISBLANK(P60),"",(R60+N60)*(1+E60)*(1+F60)*(1+G60)*(1+#REF!)*#REF!)</f>
        <v/>
      </c>
      <c r="V60" s="107"/>
      <c r="W60" s="107" t="str">
        <f>IF(ISBLANK(P60),"",IF(#REF!="SIM",0,(N60+R60+U60+#REF!)*E60))</f>
        <v/>
      </c>
      <c r="X60" s="107"/>
      <c r="Y60" s="107"/>
      <c r="Z60" s="107" t="str">
        <f>IF(ISBLANK(P60),"",(N60+R60+U60+#REF!+W60)*G60)</f>
        <v/>
      </c>
      <c r="AA60" s="107"/>
      <c r="AB60" s="107"/>
      <c r="AC60" s="107" t="str">
        <f>IF(ISBLANK(P60),"",((N60+R60)*(1+#REF!)*(1+#REF!)*(1+#REF!)*(1+#REF!)*#REF!)+(#REF!*#REF!/#REF!))</f>
        <v/>
      </c>
      <c r="AD60" s="107"/>
      <c r="AE60" s="107" t="str">
        <f>IF(ISBLANK(P60),"",#REF!*(N60+R60+U60+#REF!))</f>
        <v/>
      </c>
      <c r="AF60" s="107"/>
      <c r="AG60" s="107" t="str">
        <f>IF(ISBLANK(P60),"",#REF!*(N60+R60+U60+#REF!))</f>
        <v/>
      </c>
      <c r="AH60" s="107"/>
      <c r="AI60" s="107"/>
      <c r="AJ60" s="107" t="str">
        <f>IF(ISBLANK(P60),"",(SUM(R60:AG60,N60,#REF!,#REF!,#REF!,#REF!,#REF!,#REF!))/(1-F60)*F60)</f>
        <v/>
      </c>
      <c r="AK60" s="107"/>
      <c r="AL60" s="107"/>
      <c r="AM60" s="107" t="str">
        <f t="shared" si="7"/>
        <v/>
      </c>
      <c r="AN60" s="107"/>
      <c r="AO60" s="107"/>
      <c r="AP60" s="107" t="str">
        <f>IF(ISBLANK(P60),"",(AM60/($AM$34+$AM$49+$AM$64))*#REF!)</f>
        <v/>
      </c>
      <c r="AQ60" s="107"/>
      <c r="AR60" s="107" t="str">
        <f>IF(ISBLANK(P60),"",(AM60+AP60)*#REF!)</f>
        <v/>
      </c>
      <c r="AS60" s="107"/>
      <c r="AT60" s="107"/>
    </row>
    <row r="61" spans="1:46" s="3" customFormat="1" ht="18" hidden="1" customHeight="1" x14ac:dyDescent="0.2">
      <c r="A61" s="15"/>
      <c r="B61" s="15"/>
      <c r="C61" s="30"/>
      <c r="D61" s="29"/>
      <c r="E61" s="81"/>
      <c r="F61" s="28"/>
      <c r="G61" s="28"/>
      <c r="H61" s="77"/>
      <c r="I61" s="78"/>
      <c r="J61" s="78"/>
      <c r="K61" s="78"/>
      <c r="L61" s="78"/>
      <c r="M61" s="79"/>
      <c r="N61" s="136"/>
      <c r="O61" s="137"/>
      <c r="P61" s="124"/>
      <c r="Q61" s="124"/>
      <c r="R61" s="107" t="str">
        <f t="shared" si="6"/>
        <v/>
      </c>
      <c r="S61" s="107"/>
      <c r="T61" s="107"/>
      <c r="U61" s="107" t="str">
        <f>IF(ISBLANK(P61),"",(R61+N61)*(1+E61)*(1+F61)*(1+G61)*(1+#REF!)*#REF!)</f>
        <v/>
      </c>
      <c r="V61" s="107"/>
      <c r="W61" s="107" t="str">
        <f>IF(ISBLANK(P61),"",IF(#REF!="SIM",0,(N61+R61+U61+#REF!)*E61))</f>
        <v/>
      </c>
      <c r="X61" s="107"/>
      <c r="Y61" s="107"/>
      <c r="Z61" s="107" t="str">
        <f>IF(ISBLANK(P61),"",(N61+R61+U61+#REF!+W61)*G61)</f>
        <v/>
      </c>
      <c r="AA61" s="107"/>
      <c r="AB61" s="107"/>
      <c r="AC61" s="107" t="str">
        <f>IF(ISBLANK(P61),"",((N61+R61)*(1+#REF!)*(1+#REF!)*(1+#REF!)*(1+#REF!)*#REF!)+(#REF!*#REF!/#REF!))</f>
        <v/>
      </c>
      <c r="AD61" s="107"/>
      <c r="AE61" s="107" t="str">
        <f>IF(ISBLANK(P61),"",#REF!*(N61+R61+U61+#REF!))</f>
        <v/>
      </c>
      <c r="AF61" s="107"/>
      <c r="AG61" s="107" t="str">
        <f>IF(ISBLANK(P61),"",#REF!*(N61+R61+U61+#REF!))</f>
        <v/>
      </c>
      <c r="AH61" s="107"/>
      <c r="AI61" s="107"/>
      <c r="AJ61" s="107" t="str">
        <f>IF(ISBLANK(P61),"",(SUM(R61:AG61,N61,#REF!,#REF!,#REF!,#REF!,#REF!,#REF!))/(1-F61)*F61)</f>
        <v/>
      </c>
      <c r="AK61" s="107"/>
      <c r="AL61" s="107"/>
      <c r="AM61" s="107" t="str">
        <f t="shared" si="7"/>
        <v/>
      </c>
      <c r="AN61" s="107"/>
      <c r="AO61" s="107"/>
      <c r="AP61" s="107" t="str">
        <f>IF(ISBLANK(P61),"",(AM61/($AM$34+$AM$49+$AM$64))*#REF!)</f>
        <v/>
      </c>
      <c r="AQ61" s="107"/>
      <c r="AR61" s="107" t="str">
        <f>IF(ISBLANK(P61),"",(AM61+AP61)*#REF!)</f>
        <v/>
      </c>
      <c r="AS61" s="107"/>
      <c r="AT61" s="107"/>
    </row>
    <row r="62" spans="1:46" s="3" customFormat="1" ht="18" hidden="1" customHeight="1" x14ac:dyDescent="0.2">
      <c r="A62" s="15"/>
      <c r="B62" s="15"/>
      <c r="C62" s="30"/>
      <c r="D62" s="29"/>
      <c r="E62" s="81"/>
      <c r="F62" s="28"/>
      <c r="G62" s="28"/>
      <c r="H62" s="77"/>
      <c r="I62" s="78"/>
      <c r="J62" s="78"/>
      <c r="K62" s="78"/>
      <c r="L62" s="78"/>
      <c r="M62" s="79"/>
      <c r="N62" s="136"/>
      <c r="O62" s="137"/>
      <c r="P62" s="124"/>
      <c r="Q62" s="124"/>
      <c r="R62" s="107" t="str">
        <f t="shared" si="6"/>
        <v/>
      </c>
      <c r="S62" s="107"/>
      <c r="T62" s="107"/>
      <c r="U62" s="107" t="str">
        <f>IF(ISBLANK(P62),"",(R62+N62)*(1+E62)*(1+F62)*(1+G62)*(1+#REF!)*#REF!)</f>
        <v/>
      </c>
      <c r="V62" s="107"/>
      <c r="W62" s="107" t="str">
        <f>IF(ISBLANK(P62),"",IF(#REF!="SIM",0,(N62+R62+U62+#REF!)*E62))</f>
        <v/>
      </c>
      <c r="X62" s="107"/>
      <c r="Y62" s="107"/>
      <c r="Z62" s="107" t="str">
        <f>IF(ISBLANK(P62),"",(N62+R62+U62+#REF!+W62)*G62)</f>
        <v/>
      </c>
      <c r="AA62" s="107"/>
      <c r="AB62" s="107"/>
      <c r="AC62" s="107" t="str">
        <f>IF(ISBLANK(P62),"",((N62+R62)*(1+#REF!)*(1+#REF!)*(1+#REF!)*(1+#REF!)*#REF!)+(#REF!*#REF!/#REF!))</f>
        <v/>
      </c>
      <c r="AD62" s="107"/>
      <c r="AE62" s="107" t="str">
        <f>IF(ISBLANK(P62),"",#REF!*(N62+R62+U62+#REF!))</f>
        <v/>
      </c>
      <c r="AF62" s="107"/>
      <c r="AG62" s="107" t="str">
        <f>IF(ISBLANK(P62),"",#REF!*(N62+R62+U62+#REF!))</f>
        <v/>
      </c>
      <c r="AH62" s="107"/>
      <c r="AI62" s="107"/>
      <c r="AJ62" s="107" t="str">
        <f>IF(ISBLANK(P62),"",(SUM(R62:AG62,N62,#REF!,#REF!,#REF!,#REF!,#REF!,#REF!))/(1-F62)*F62)</f>
        <v/>
      </c>
      <c r="AK62" s="107"/>
      <c r="AL62" s="107"/>
      <c r="AM62" s="107" t="str">
        <f t="shared" si="7"/>
        <v/>
      </c>
      <c r="AN62" s="107"/>
      <c r="AO62" s="107"/>
      <c r="AP62" s="107" t="str">
        <f>IF(ISBLANK(P62),"",(AM62/($AM$34+$AM$49+$AM$64))*#REF!)</f>
        <v/>
      </c>
      <c r="AQ62" s="107"/>
      <c r="AR62" s="107" t="str">
        <f>IF(ISBLANK(P62),"",(AM62+AP62)*#REF!)</f>
        <v/>
      </c>
      <c r="AS62" s="107"/>
      <c r="AT62" s="107"/>
    </row>
    <row r="63" spans="1:46" s="3" customFormat="1" ht="18" hidden="1" customHeight="1" x14ac:dyDescent="0.2">
      <c r="A63" s="15"/>
      <c r="B63" s="15"/>
      <c r="C63" s="30"/>
      <c r="D63" s="29"/>
      <c r="E63" s="81"/>
      <c r="F63" s="28"/>
      <c r="G63" s="28"/>
      <c r="H63" s="77"/>
      <c r="I63" s="78"/>
      <c r="J63" s="78"/>
      <c r="K63" s="78"/>
      <c r="L63" s="78"/>
      <c r="M63" s="79"/>
      <c r="N63" s="136"/>
      <c r="O63" s="137"/>
      <c r="P63" s="124"/>
      <c r="Q63" s="124"/>
      <c r="R63" s="107" t="str">
        <f t="shared" si="6"/>
        <v/>
      </c>
      <c r="S63" s="107"/>
      <c r="T63" s="107"/>
      <c r="U63" s="107" t="str">
        <f>IF(ISBLANK(P63),"",(R63+N63)*(1+E63)*(1+F63)*(1+G63)*(1+#REF!)*#REF!)</f>
        <v/>
      </c>
      <c r="V63" s="107"/>
      <c r="W63" s="107" t="str">
        <f>IF(ISBLANK(P63),"",IF(#REF!="SIM",0,(N63+R63+U63+#REF!)*E63))</f>
        <v/>
      </c>
      <c r="X63" s="107"/>
      <c r="Y63" s="107"/>
      <c r="Z63" s="107" t="str">
        <f>IF(ISBLANK(P63),"",(N63+R63+U63+#REF!+W63)*G63)</f>
        <v/>
      </c>
      <c r="AA63" s="107"/>
      <c r="AB63" s="107"/>
      <c r="AC63" s="107" t="str">
        <f>IF(ISBLANK(P63),"",((N63+R63)*(1+#REF!)*(1+#REF!)*(1+#REF!)*(1+#REF!)*#REF!)+(#REF!*#REF!/#REF!))</f>
        <v/>
      </c>
      <c r="AD63" s="107"/>
      <c r="AE63" s="107" t="str">
        <f>IF(ISBLANK(P63),"",#REF!*(N63+R63+U63+#REF!))</f>
        <v/>
      </c>
      <c r="AF63" s="107"/>
      <c r="AG63" s="107" t="str">
        <f>IF(ISBLANK(P63),"",#REF!*(N63+R63+U63+#REF!))</f>
        <v/>
      </c>
      <c r="AH63" s="107"/>
      <c r="AI63" s="107"/>
      <c r="AJ63" s="107" t="str">
        <f>IF(ISBLANK(P63),"",(SUM(R63:AG63,N63,#REF!,#REF!,#REF!,#REF!,#REF!,#REF!))/(1-F63)*F63)</f>
        <v/>
      </c>
      <c r="AK63" s="107"/>
      <c r="AL63" s="107"/>
      <c r="AM63" s="107" t="str">
        <f t="shared" si="7"/>
        <v/>
      </c>
      <c r="AN63" s="107"/>
      <c r="AO63" s="107"/>
      <c r="AP63" s="107" t="str">
        <f>IF(ISBLANK(P63),"",(AM63/($AM$34+$AM$49+$AM$64))*#REF!)</f>
        <v/>
      </c>
      <c r="AQ63" s="107"/>
      <c r="AR63" s="107" t="str">
        <f>IF(ISBLANK(P63),"",(AM63+AP63)*#REF!)</f>
        <v/>
      </c>
      <c r="AS63" s="107"/>
      <c r="AT63" s="107"/>
    </row>
    <row r="64" spans="1:46" s="3" customFormat="1" ht="20.100000000000001" hidden="1" customHeight="1" x14ac:dyDescent="0.2">
      <c r="A64" s="22" t="s">
        <v>42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1"/>
      <c r="N64" s="118">
        <f>SUM(N54:N63)</f>
        <v>0</v>
      </c>
      <c r="O64" s="120"/>
      <c r="P64" s="138"/>
      <c r="Q64" s="138"/>
      <c r="R64" s="117">
        <f>SUM(R54:R63)</f>
        <v>0</v>
      </c>
      <c r="S64" s="117"/>
      <c r="T64" s="117"/>
      <c r="U64" s="117">
        <f>SUM(U54:U63)</f>
        <v>0</v>
      </c>
      <c r="V64" s="117"/>
      <c r="W64" s="117">
        <f>SUM(W54:W63)</f>
        <v>0</v>
      </c>
      <c r="X64" s="117"/>
      <c r="Y64" s="117"/>
      <c r="Z64" s="117">
        <f>SUM(Z54:Z63)</f>
        <v>0</v>
      </c>
      <c r="AA64" s="117"/>
      <c r="AB64" s="117"/>
      <c r="AC64" s="117">
        <f>SUM(AC54:AC63)</f>
        <v>0</v>
      </c>
      <c r="AD64" s="117"/>
      <c r="AE64" s="117">
        <f>SUM(AE54:AE63)</f>
        <v>0</v>
      </c>
      <c r="AF64" s="117"/>
      <c r="AG64" s="117">
        <f>SUM(AG54:AG63)</f>
        <v>0</v>
      </c>
      <c r="AH64" s="117"/>
      <c r="AI64" s="117"/>
      <c r="AJ64" s="117">
        <f>SUM(AJ54:AJ63)</f>
        <v>0</v>
      </c>
      <c r="AK64" s="117"/>
      <c r="AL64" s="117"/>
      <c r="AM64" s="117">
        <f>SUM(AM54:AM63)</f>
        <v>0</v>
      </c>
      <c r="AN64" s="117"/>
      <c r="AO64" s="117"/>
      <c r="AP64" s="117">
        <f>SUM(AP54:AP63)</f>
        <v>0</v>
      </c>
      <c r="AQ64" s="117"/>
      <c r="AR64" s="117">
        <f>SUM(AR54:AR63)</f>
        <v>0</v>
      </c>
      <c r="AS64" s="117"/>
      <c r="AT64" s="117"/>
    </row>
    <row r="65" spans="1:46" ht="11.25" hidden="1" customHeight="1" x14ac:dyDescent="0.2">
      <c r="O65" s="44"/>
      <c r="P65" s="44"/>
      <c r="S65" s="44"/>
      <c r="T65" s="44"/>
      <c r="U65" s="44"/>
      <c r="V65" s="45"/>
      <c r="W65" s="45"/>
      <c r="X65" s="45"/>
      <c r="Y65" s="45"/>
      <c r="Z65" s="45"/>
      <c r="AA65" s="45"/>
      <c r="AB65" s="45"/>
    </row>
    <row r="66" spans="1:46" ht="11.25" hidden="1" customHeight="1" x14ac:dyDescent="0.2">
      <c r="O66" s="44"/>
      <c r="P66" s="44"/>
      <c r="S66" s="44"/>
      <c r="T66" s="44"/>
      <c r="U66" s="44"/>
      <c r="V66" s="45"/>
      <c r="W66" s="45"/>
      <c r="X66" s="45"/>
      <c r="Y66" s="45"/>
      <c r="Z66" s="45"/>
      <c r="AA66" s="45"/>
      <c r="AB66" s="45"/>
    </row>
    <row r="67" spans="1:46" ht="20.100000000000001" hidden="1" customHeight="1" x14ac:dyDescent="0.2">
      <c r="A67" s="24" t="s">
        <v>49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6"/>
    </row>
    <row r="68" spans="1:46" s="13" customFormat="1" ht="43.5" hidden="1" customHeight="1" x14ac:dyDescent="0.2">
      <c r="A68" s="14" t="s">
        <v>13</v>
      </c>
      <c r="B68" s="27" t="s">
        <v>14</v>
      </c>
      <c r="C68" s="14" t="s">
        <v>15</v>
      </c>
      <c r="D68" s="20" t="s">
        <v>16</v>
      </c>
      <c r="E68" s="27" t="s">
        <v>23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109" t="s">
        <v>46</v>
      </c>
      <c r="AK68" s="109"/>
      <c r="AL68" s="109"/>
      <c r="AM68" s="123" t="s">
        <v>47</v>
      </c>
      <c r="AN68" s="123"/>
      <c r="AO68" s="123"/>
      <c r="AP68" s="123" t="s">
        <v>50</v>
      </c>
      <c r="AQ68" s="123"/>
      <c r="AR68" s="109" t="s">
        <v>36</v>
      </c>
      <c r="AS68" s="109"/>
      <c r="AT68" s="109"/>
    </row>
    <row r="69" spans="1:46" s="3" customFormat="1" ht="18" hidden="1" customHeight="1" x14ac:dyDescent="0.2">
      <c r="A69" s="15"/>
      <c r="B69" s="15"/>
      <c r="C69" s="15"/>
      <c r="D69" s="15" t="s">
        <v>51</v>
      </c>
      <c r="E69" s="82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124"/>
      <c r="AK69" s="124"/>
      <c r="AL69" s="124"/>
      <c r="AM69" s="122" t="str">
        <f t="shared" ref="AM69:AM88" si="8">IF(ISBLANK(AJ69),"",C69*AJ69)</f>
        <v/>
      </c>
      <c r="AN69" s="122"/>
      <c r="AO69" s="122"/>
      <c r="AP69" s="122" t="str">
        <f>IF(ISBLANK(AJ69),"",AM69*#REF!)</f>
        <v/>
      </c>
      <c r="AQ69" s="122"/>
      <c r="AR69" s="107" t="str">
        <f>IF(ISBLANK(AJ69),"",SUM(AM69:AQ69)*#REF!)</f>
        <v/>
      </c>
      <c r="AS69" s="107"/>
      <c r="AT69" s="107"/>
    </row>
    <row r="70" spans="1:46" s="3" customFormat="1" ht="18" hidden="1" customHeight="1" x14ac:dyDescent="0.2">
      <c r="A70" s="15"/>
      <c r="B70" s="15"/>
      <c r="C70" s="15"/>
      <c r="D70" s="15" t="s">
        <v>51</v>
      </c>
      <c r="E70" s="82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124"/>
      <c r="AK70" s="124"/>
      <c r="AL70" s="124"/>
      <c r="AM70" s="122" t="str">
        <f t="shared" si="8"/>
        <v/>
      </c>
      <c r="AN70" s="122"/>
      <c r="AO70" s="122"/>
      <c r="AP70" s="122" t="str">
        <f>IF(ISBLANK(AJ70),"",AM70*#REF!)</f>
        <v/>
      </c>
      <c r="AQ70" s="122"/>
      <c r="AR70" s="107" t="str">
        <f>IF(ISBLANK(AJ70),"",SUM(AM70:AQ70)*#REF!)</f>
        <v/>
      </c>
      <c r="AS70" s="107"/>
      <c r="AT70" s="107"/>
    </row>
    <row r="71" spans="1:46" s="3" customFormat="1" ht="18" hidden="1" customHeight="1" x14ac:dyDescent="0.2">
      <c r="A71" s="15"/>
      <c r="B71" s="15"/>
      <c r="C71" s="15"/>
      <c r="D71" s="15" t="s">
        <v>51</v>
      </c>
      <c r="E71" s="82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124"/>
      <c r="AK71" s="124"/>
      <c r="AL71" s="124"/>
      <c r="AM71" s="122" t="str">
        <f t="shared" si="8"/>
        <v/>
      </c>
      <c r="AN71" s="122"/>
      <c r="AO71" s="122"/>
      <c r="AP71" s="122" t="str">
        <f>IF(ISBLANK(AJ71),"",AM71*#REF!)</f>
        <v/>
      </c>
      <c r="AQ71" s="122"/>
      <c r="AR71" s="107" t="str">
        <f>IF(ISBLANK(AJ71),"",SUM(AM71:AQ71)*#REF!)</f>
        <v/>
      </c>
      <c r="AS71" s="107"/>
      <c r="AT71" s="107"/>
    </row>
    <row r="72" spans="1:46" s="3" customFormat="1" ht="18" hidden="1" customHeight="1" x14ac:dyDescent="0.2">
      <c r="A72" s="15"/>
      <c r="B72" s="15"/>
      <c r="C72" s="15"/>
      <c r="D72" s="15" t="s">
        <v>51</v>
      </c>
      <c r="E72" s="82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124"/>
      <c r="AK72" s="124"/>
      <c r="AL72" s="124"/>
      <c r="AM72" s="122" t="str">
        <f t="shared" si="8"/>
        <v/>
      </c>
      <c r="AN72" s="122"/>
      <c r="AO72" s="122"/>
      <c r="AP72" s="122" t="str">
        <f>IF(ISBLANK(AJ72),"",AM72*#REF!)</f>
        <v/>
      </c>
      <c r="AQ72" s="122"/>
      <c r="AR72" s="107" t="str">
        <f>IF(ISBLANK(AJ72),"",SUM(AM72:AQ72)*#REF!)</f>
        <v/>
      </c>
      <c r="AS72" s="107"/>
      <c r="AT72" s="107"/>
    </row>
    <row r="73" spans="1:46" s="3" customFormat="1" ht="18" hidden="1" customHeight="1" x14ac:dyDescent="0.2">
      <c r="A73" s="15"/>
      <c r="B73" s="15"/>
      <c r="C73" s="15"/>
      <c r="D73" s="15" t="s">
        <v>51</v>
      </c>
      <c r="E73" s="82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124"/>
      <c r="AK73" s="124"/>
      <c r="AL73" s="124"/>
      <c r="AM73" s="122" t="str">
        <f t="shared" si="8"/>
        <v/>
      </c>
      <c r="AN73" s="122"/>
      <c r="AO73" s="122"/>
      <c r="AP73" s="122" t="str">
        <f>IF(ISBLANK(AJ73),"",AM73*#REF!)</f>
        <v/>
      </c>
      <c r="AQ73" s="122"/>
      <c r="AR73" s="107" t="str">
        <f>IF(ISBLANK(AJ73),"",SUM(AM73:AQ73)*#REF!)</f>
        <v/>
      </c>
      <c r="AS73" s="107"/>
      <c r="AT73" s="107"/>
    </row>
    <row r="74" spans="1:46" s="3" customFormat="1" ht="18" hidden="1" customHeight="1" x14ac:dyDescent="0.2">
      <c r="A74" s="15"/>
      <c r="B74" s="15"/>
      <c r="C74" s="15"/>
      <c r="D74" s="15" t="s">
        <v>51</v>
      </c>
      <c r="E74" s="82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124"/>
      <c r="AK74" s="124"/>
      <c r="AL74" s="124"/>
      <c r="AM74" s="122" t="str">
        <f t="shared" si="8"/>
        <v/>
      </c>
      <c r="AN74" s="122"/>
      <c r="AO74" s="122"/>
      <c r="AP74" s="122" t="str">
        <f>IF(ISBLANK(AJ74),"",AM74*#REF!)</f>
        <v/>
      </c>
      <c r="AQ74" s="122"/>
      <c r="AR74" s="107" t="str">
        <f>IF(ISBLANK(AJ74),"",SUM(AM74:AQ74)*#REF!)</f>
        <v/>
      </c>
      <c r="AS74" s="107"/>
      <c r="AT74" s="107"/>
    </row>
    <row r="75" spans="1:46" s="3" customFormat="1" ht="18" hidden="1" customHeight="1" x14ac:dyDescent="0.2">
      <c r="A75" s="15"/>
      <c r="B75" s="15"/>
      <c r="C75" s="15"/>
      <c r="D75" s="15" t="s">
        <v>51</v>
      </c>
      <c r="E75" s="82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124"/>
      <c r="AK75" s="124"/>
      <c r="AL75" s="124"/>
      <c r="AM75" s="122" t="str">
        <f t="shared" si="8"/>
        <v/>
      </c>
      <c r="AN75" s="122"/>
      <c r="AO75" s="122"/>
      <c r="AP75" s="122" t="str">
        <f>IF(ISBLANK(AJ75),"",AM75*#REF!)</f>
        <v/>
      </c>
      <c r="AQ75" s="122"/>
      <c r="AR75" s="107" t="str">
        <f>IF(ISBLANK(AJ75),"",SUM(AM75:AQ75)*#REF!)</f>
        <v/>
      </c>
      <c r="AS75" s="107"/>
      <c r="AT75" s="107"/>
    </row>
    <row r="76" spans="1:46" s="3" customFormat="1" ht="18" hidden="1" customHeight="1" x14ac:dyDescent="0.2">
      <c r="A76" s="15"/>
      <c r="B76" s="15"/>
      <c r="C76" s="15"/>
      <c r="D76" s="15" t="s">
        <v>51</v>
      </c>
      <c r="E76" s="82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124"/>
      <c r="AK76" s="124"/>
      <c r="AL76" s="124"/>
      <c r="AM76" s="122" t="str">
        <f t="shared" si="8"/>
        <v/>
      </c>
      <c r="AN76" s="122"/>
      <c r="AO76" s="122"/>
      <c r="AP76" s="122" t="str">
        <f>IF(ISBLANK(AJ76),"",AM76*#REF!)</f>
        <v/>
      </c>
      <c r="AQ76" s="122"/>
      <c r="AR76" s="107" t="str">
        <f>IF(ISBLANK(AJ76),"",SUM(AM76:AQ76)*#REF!)</f>
        <v/>
      </c>
      <c r="AS76" s="107"/>
      <c r="AT76" s="107"/>
    </row>
    <row r="77" spans="1:46" s="3" customFormat="1" ht="18" hidden="1" customHeight="1" x14ac:dyDescent="0.2">
      <c r="A77" s="15"/>
      <c r="B77" s="15"/>
      <c r="C77" s="15"/>
      <c r="D77" s="15" t="s">
        <v>51</v>
      </c>
      <c r="E77" s="82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124"/>
      <c r="AK77" s="124"/>
      <c r="AL77" s="124"/>
      <c r="AM77" s="122" t="str">
        <f t="shared" si="8"/>
        <v/>
      </c>
      <c r="AN77" s="122"/>
      <c r="AO77" s="122"/>
      <c r="AP77" s="122" t="str">
        <f>IF(ISBLANK(AJ77),"",AM77*#REF!)</f>
        <v/>
      </c>
      <c r="AQ77" s="122"/>
      <c r="AR77" s="107" t="str">
        <f>IF(ISBLANK(AJ77),"",SUM(AM77:AQ77)*#REF!)</f>
        <v/>
      </c>
      <c r="AS77" s="107"/>
      <c r="AT77" s="107"/>
    </row>
    <row r="78" spans="1:46" s="3" customFormat="1" ht="18" hidden="1" customHeight="1" x14ac:dyDescent="0.2">
      <c r="A78" s="15"/>
      <c r="B78" s="15"/>
      <c r="C78" s="15"/>
      <c r="D78" s="15" t="s">
        <v>51</v>
      </c>
      <c r="E78" s="82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124"/>
      <c r="AK78" s="124"/>
      <c r="AL78" s="124"/>
      <c r="AM78" s="122" t="str">
        <f t="shared" si="8"/>
        <v/>
      </c>
      <c r="AN78" s="122"/>
      <c r="AO78" s="122"/>
      <c r="AP78" s="122" t="str">
        <f>IF(ISBLANK(AJ78),"",AM78*#REF!)</f>
        <v/>
      </c>
      <c r="AQ78" s="122"/>
      <c r="AR78" s="107" t="str">
        <f>IF(ISBLANK(AJ78),"",SUM(AM78:AQ78)*#REF!)</f>
        <v/>
      </c>
      <c r="AS78" s="107"/>
      <c r="AT78" s="107"/>
    </row>
    <row r="79" spans="1:46" s="3" customFormat="1" ht="18" hidden="1" customHeight="1" x14ac:dyDescent="0.2">
      <c r="A79" s="15"/>
      <c r="B79" s="15"/>
      <c r="C79" s="15"/>
      <c r="D79" s="15" t="s">
        <v>51</v>
      </c>
      <c r="E79" s="82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124"/>
      <c r="AK79" s="124"/>
      <c r="AL79" s="124"/>
      <c r="AM79" s="122" t="str">
        <f t="shared" si="8"/>
        <v/>
      </c>
      <c r="AN79" s="122"/>
      <c r="AO79" s="122"/>
      <c r="AP79" s="122" t="str">
        <f>IF(ISBLANK(AJ79),"",AM79*#REF!)</f>
        <v/>
      </c>
      <c r="AQ79" s="122"/>
      <c r="AR79" s="107" t="str">
        <f>IF(ISBLANK(AJ79),"",SUM(AM79:AQ79)*#REF!)</f>
        <v/>
      </c>
      <c r="AS79" s="107"/>
      <c r="AT79" s="107"/>
    </row>
    <row r="80" spans="1:46" s="3" customFormat="1" ht="18" hidden="1" customHeight="1" x14ac:dyDescent="0.2">
      <c r="A80" s="15"/>
      <c r="B80" s="15"/>
      <c r="C80" s="15"/>
      <c r="D80" s="15" t="s">
        <v>51</v>
      </c>
      <c r="E80" s="82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124"/>
      <c r="AK80" s="124"/>
      <c r="AL80" s="124"/>
      <c r="AM80" s="122" t="str">
        <f t="shared" si="8"/>
        <v/>
      </c>
      <c r="AN80" s="122"/>
      <c r="AO80" s="122"/>
      <c r="AP80" s="122" t="str">
        <f>IF(ISBLANK(AJ80),"",AM80*#REF!)</f>
        <v/>
      </c>
      <c r="AQ80" s="122"/>
      <c r="AR80" s="107" t="str">
        <f>IF(ISBLANK(AJ80),"",SUM(AM80:AQ80)*#REF!)</f>
        <v/>
      </c>
      <c r="AS80" s="107"/>
      <c r="AT80" s="107"/>
    </row>
    <row r="81" spans="1:46" s="3" customFormat="1" ht="18" hidden="1" customHeight="1" x14ac:dyDescent="0.2">
      <c r="A81" s="15"/>
      <c r="B81" s="15"/>
      <c r="C81" s="15"/>
      <c r="D81" s="15" t="s">
        <v>51</v>
      </c>
      <c r="E81" s="82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124"/>
      <c r="AK81" s="124"/>
      <c r="AL81" s="124"/>
      <c r="AM81" s="122" t="str">
        <f t="shared" si="8"/>
        <v/>
      </c>
      <c r="AN81" s="122"/>
      <c r="AO81" s="122"/>
      <c r="AP81" s="122" t="str">
        <f>IF(ISBLANK(AJ81),"",AM81*#REF!)</f>
        <v/>
      </c>
      <c r="AQ81" s="122"/>
      <c r="AR81" s="107" t="str">
        <f>IF(ISBLANK(AJ81),"",SUM(AM81:AQ81)*#REF!)</f>
        <v/>
      </c>
      <c r="AS81" s="107"/>
      <c r="AT81" s="107"/>
    </row>
    <row r="82" spans="1:46" s="3" customFormat="1" ht="18" hidden="1" customHeight="1" x14ac:dyDescent="0.2">
      <c r="A82" s="15"/>
      <c r="B82" s="15"/>
      <c r="C82" s="15"/>
      <c r="D82" s="15" t="s">
        <v>51</v>
      </c>
      <c r="E82" s="82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124"/>
      <c r="AK82" s="124"/>
      <c r="AL82" s="124"/>
      <c r="AM82" s="122" t="str">
        <f t="shared" si="8"/>
        <v/>
      </c>
      <c r="AN82" s="122"/>
      <c r="AO82" s="122"/>
      <c r="AP82" s="122" t="str">
        <f>IF(ISBLANK(AJ82),"",AM82*#REF!)</f>
        <v/>
      </c>
      <c r="AQ82" s="122"/>
      <c r="AR82" s="107" t="str">
        <f>IF(ISBLANK(AJ82),"",SUM(AM82:AQ82)*#REF!)</f>
        <v/>
      </c>
      <c r="AS82" s="107"/>
      <c r="AT82" s="107"/>
    </row>
    <row r="83" spans="1:46" s="3" customFormat="1" ht="18" hidden="1" customHeight="1" x14ac:dyDescent="0.2">
      <c r="A83" s="15"/>
      <c r="B83" s="15"/>
      <c r="C83" s="15"/>
      <c r="D83" s="15" t="s">
        <v>51</v>
      </c>
      <c r="E83" s="82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124"/>
      <c r="AK83" s="124"/>
      <c r="AL83" s="124"/>
      <c r="AM83" s="122" t="str">
        <f t="shared" si="8"/>
        <v/>
      </c>
      <c r="AN83" s="122"/>
      <c r="AO83" s="122"/>
      <c r="AP83" s="122" t="str">
        <f>IF(ISBLANK(AJ83),"",AM83*#REF!)</f>
        <v/>
      </c>
      <c r="AQ83" s="122"/>
      <c r="AR83" s="107" t="str">
        <f>IF(ISBLANK(AJ83),"",SUM(AM83:AQ83)*#REF!)</f>
        <v/>
      </c>
      <c r="AS83" s="107"/>
      <c r="AT83" s="107"/>
    </row>
    <row r="84" spans="1:46" s="3" customFormat="1" ht="18" hidden="1" customHeight="1" x14ac:dyDescent="0.2">
      <c r="A84" s="15"/>
      <c r="B84" s="15"/>
      <c r="C84" s="15"/>
      <c r="D84" s="15" t="s">
        <v>51</v>
      </c>
      <c r="E84" s="82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124"/>
      <c r="AK84" s="124"/>
      <c r="AL84" s="124"/>
      <c r="AM84" s="122" t="str">
        <f t="shared" si="8"/>
        <v/>
      </c>
      <c r="AN84" s="122"/>
      <c r="AO84" s="122"/>
      <c r="AP84" s="122" t="str">
        <f>IF(ISBLANK(AJ84),"",AM84*#REF!)</f>
        <v/>
      </c>
      <c r="AQ84" s="122"/>
      <c r="AR84" s="107" t="str">
        <f>IF(ISBLANK(AJ84),"",SUM(AM84:AQ84)*#REF!)</f>
        <v/>
      </c>
      <c r="AS84" s="107"/>
      <c r="AT84" s="107"/>
    </row>
    <row r="85" spans="1:46" s="3" customFormat="1" ht="18" hidden="1" customHeight="1" x14ac:dyDescent="0.2">
      <c r="A85" s="15"/>
      <c r="B85" s="15"/>
      <c r="C85" s="15"/>
      <c r="D85" s="15" t="s">
        <v>51</v>
      </c>
      <c r="E85" s="82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124"/>
      <c r="AK85" s="124"/>
      <c r="AL85" s="124"/>
      <c r="AM85" s="122" t="str">
        <f t="shared" si="8"/>
        <v/>
      </c>
      <c r="AN85" s="122"/>
      <c r="AO85" s="122"/>
      <c r="AP85" s="122" t="str">
        <f>IF(ISBLANK(AJ85),"",AM85*#REF!)</f>
        <v/>
      </c>
      <c r="AQ85" s="122"/>
      <c r="AR85" s="107" t="str">
        <f>IF(ISBLANK(AJ85),"",SUM(AM85:AQ85)*#REF!)</f>
        <v/>
      </c>
      <c r="AS85" s="107"/>
      <c r="AT85" s="107"/>
    </row>
    <row r="86" spans="1:46" s="3" customFormat="1" ht="18" hidden="1" customHeight="1" x14ac:dyDescent="0.2">
      <c r="A86" s="15"/>
      <c r="B86" s="15"/>
      <c r="C86" s="15"/>
      <c r="D86" s="15" t="s">
        <v>51</v>
      </c>
      <c r="E86" s="82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124"/>
      <c r="AK86" s="124"/>
      <c r="AL86" s="124"/>
      <c r="AM86" s="122" t="str">
        <f t="shared" si="8"/>
        <v/>
      </c>
      <c r="AN86" s="122"/>
      <c r="AO86" s="122"/>
      <c r="AP86" s="122" t="str">
        <f>IF(ISBLANK(AJ86),"",AM86*#REF!)</f>
        <v/>
      </c>
      <c r="AQ86" s="122"/>
      <c r="AR86" s="107" t="str">
        <f>IF(ISBLANK(AJ86),"",SUM(AM86:AQ86)*#REF!)</f>
        <v/>
      </c>
      <c r="AS86" s="107"/>
      <c r="AT86" s="107"/>
    </row>
    <row r="87" spans="1:46" s="3" customFormat="1" ht="18" hidden="1" customHeight="1" x14ac:dyDescent="0.2">
      <c r="A87" s="15"/>
      <c r="B87" s="15"/>
      <c r="C87" s="15"/>
      <c r="D87" s="15" t="s">
        <v>51</v>
      </c>
      <c r="E87" s="82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124"/>
      <c r="AK87" s="124"/>
      <c r="AL87" s="124"/>
      <c r="AM87" s="122" t="str">
        <f t="shared" si="8"/>
        <v/>
      </c>
      <c r="AN87" s="122"/>
      <c r="AO87" s="122"/>
      <c r="AP87" s="122" t="str">
        <f>IF(ISBLANK(AJ87),"",AM87*#REF!)</f>
        <v/>
      </c>
      <c r="AQ87" s="122"/>
      <c r="AR87" s="107" t="str">
        <f>IF(ISBLANK(AJ87),"",SUM(AM87:AQ87)*#REF!)</f>
        <v/>
      </c>
      <c r="AS87" s="107"/>
      <c r="AT87" s="107"/>
    </row>
    <row r="88" spans="1:46" s="3" customFormat="1" ht="18" hidden="1" customHeight="1" x14ac:dyDescent="0.2">
      <c r="A88" s="15"/>
      <c r="B88" s="15"/>
      <c r="C88" s="15"/>
      <c r="D88" s="15" t="s">
        <v>51</v>
      </c>
      <c r="E88" s="82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124"/>
      <c r="AK88" s="124"/>
      <c r="AL88" s="124"/>
      <c r="AM88" s="122" t="str">
        <f t="shared" si="8"/>
        <v/>
      </c>
      <c r="AN88" s="122"/>
      <c r="AO88" s="122"/>
      <c r="AP88" s="122" t="str">
        <f>IF(ISBLANK(AJ88),"",AM88*#REF!)</f>
        <v/>
      </c>
      <c r="AQ88" s="122"/>
      <c r="AR88" s="107" t="str">
        <f>IF(ISBLANK(AJ88),"",SUM(AM88:AQ88)*#REF!)</f>
        <v/>
      </c>
      <c r="AS88" s="107"/>
      <c r="AT88" s="107"/>
    </row>
    <row r="89" spans="1:46" s="3" customFormat="1" ht="20.100000000000001" hidden="1" customHeight="1" x14ac:dyDescent="0.2">
      <c r="A89" s="22" t="s">
        <v>42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21"/>
      <c r="AM89" s="117">
        <f>SUM(AM69:AM88)</f>
        <v>0</v>
      </c>
      <c r="AN89" s="117"/>
      <c r="AO89" s="117"/>
      <c r="AP89" s="117">
        <f>SUM(AP69:AP88)</f>
        <v>0</v>
      </c>
      <c r="AQ89" s="117"/>
      <c r="AR89" s="117">
        <f>SUM(AR69:AR88)</f>
        <v>0</v>
      </c>
      <c r="AS89" s="117"/>
      <c r="AT89" s="117"/>
    </row>
    <row r="90" spans="1:46" ht="11.25" hidden="1" customHeight="1" x14ac:dyDescent="0.2">
      <c r="Z90" s="46"/>
      <c r="AA90" s="46"/>
      <c r="AB90" s="46"/>
    </row>
    <row r="91" spans="1:46" ht="11.25" hidden="1" customHeight="1" x14ac:dyDescent="0.2">
      <c r="Z91" s="46"/>
      <c r="AA91" s="46"/>
      <c r="AB91" s="46"/>
    </row>
    <row r="92" spans="1:46" ht="20.100000000000001" hidden="1" customHeight="1" x14ac:dyDescent="0.2">
      <c r="A92" s="24" t="s">
        <v>52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6"/>
    </row>
    <row r="93" spans="1:46" s="13" customFormat="1" ht="87.75" hidden="1" customHeight="1" x14ac:dyDescent="0.2">
      <c r="A93" s="14" t="s">
        <v>13</v>
      </c>
      <c r="B93" s="27" t="s">
        <v>14</v>
      </c>
      <c r="C93" s="14" t="s">
        <v>15</v>
      </c>
      <c r="D93" s="27" t="s">
        <v>16</v>
      </c>
      <c r="E93" s="27" t="s">
        <v>23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109" t="s">
        <v>53</v>
      </c>
      <c r="V93" s="109"/>
      <c r="W93" s="109"/>
      <c r="X93" s="109" t="s">
        <v>54</v>
      </c>
      <c r="Y93" s="109"/>
      <c r="Z93" s="109"/>
      <c r="AA93" s="109" t="s">
        <v>55</v>
      </c>
      <c r="AB93" s="109"/>
      <c r="AC93" s="109"/>
      <c r="AD93" s="109" t="s">
        <v>56</v>
      </c>
      <c r="AE93" s="109"/>
      <c r="AF93" s="109"/>
      <c r="AG93" s="109" t="s">
        <v>57</v>
      </c>
      <c r="AH93" s="109"/>
      <c r="AI93" s="109"/>
      <c r="AJ93" s="109" t="s">
        <v>58</v>
      </c>
      <c r="AK93" s="109"/>
      <c r="AL93" s="109"/>
      <c r="AM93" s="123" t="s">
        <v>59</v>
      </c>
      <c r="AN93" s="123"/>
      <c r="AO93" s="123"/>
      <c r="AP93" s="123" t="s">
        <v>50</v>
      </c>
      <c r="AQ93" s="123"/>
      <c r="AR93" s="109" t="s">
        <v>36</v>
      </c>
      <c r="AS93" s="109"/>
      <c r="AT93" s="109"/>
    </row>
    <row r="94" spans="1:46" s="3" customFormat="1" ht="18" hidden="1" customHeight="1" x14ac:dyDescent="0.2">
      <c r="A94" s="15"/>
      <c r="B94" s="15"/>
      <c r="C94" s="15"/>
      <c r="D94" s="15" t="s">
        <v>51</v>
      </c>
      <c r="E94" s="82" t="s">
        <v>60</v>
      </c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125">
        <v>5</v>
      </c>
      <c r="V94" s="125"/>
      <c r="W94" s="125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07" t="str">
        <f>IF(ISBLANK(X94),"",(U94*X94)+AD94+AG94)</f>
        <v/>
      </c>
      <c r="AK94" s="107"/>
      <c r="AL94" s="107"/>
      <c r="AM94" s="122" t="str">
        <f>IF(ISBLANK(X94),"",AJ94*C94)</f>
        <v/>
      </c>
      <c r="AN94" s="122"/>
      <c r="AO94" s="122"/>
      <c r="AP94" s="122" t="str">
        <f>IF(ISBLANK(X94),"",AM94*#REF!)</f>
        <v/>
      </c>
      <c r="AQ94" s="122"/>
      <c r="AR94" s="107" t="str">
        <f>IF(ISBLANK(X94),"",SUM(AM94:AQ94)*#REF!)</f>
        <v/>
      </c>
      <c r="AS94" s="107"/>
      <c r="AT94" s="107"/>
    </row>
    <row r="95" spans="1:46" s="3" customFormat="1" ht="18" hidden="1" customHeight="1" x14ac:dyDescent="0.2">
      <c r="A95" s="15"/>
      <c r="B95" s="15"/>
      <c r="C95" s="15"/>
      <c r="D95" s="15" t="s">
        <v>51</v>
      </c>
      <c r="E95" s="82" t="s">
        <v>60</v>
      </c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125">
        <v>5</v>
      </c>
      <c r="V95" s="125"/>
      <c r="W95" s="125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07" t="str">
        <f>IF(ISBLANK(X95),"",(U95*X95)+AD95+AG95)</f>
        <v/>
      </c>
      <c r="AK95" s="107"/>
      <c r="AL95" s="107"/>
      <c r="AM95" s="122" t="str">
        <f>IF(ISBLANK(X95),"",AJ95*C95)</f>
        <v/>
      </c>
      <c r="AN95" s="122"/>
      <c r="AO95" s="122"/>
      <c r="AP95" s="122" t="str">
        <f>IF(ISBLANK(X95),"",AM95*#REF!)</f>
        <v/>
      </c>
      <c r="AQ95" s="122"/>
      <c r="AR95" s="107" t="str">
        <f>IF(ISBLANK(X95),"",SUM(AM95:AQ95)*#REF!)</f>
        <v/>
      </c>
      <c r="AS95" s="107"/>
      <c r="AT95" s="107"/>
    </row>
    <row r="96" spans="1:46" s="3" customFormat="1" ht="18" hidden="1" customHeight="1" x14ac:dyDescent="0.2">
      <c r="A96" s="15"/>
      <c r="B96" s="15"/>
      <c r="C96" s="15"/>
      <c r="D96" s="15" t="s">
        <v>51</v>
      </c>
      <c r="E96" s="82" t="s">
        <v>60</v>
      </c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125">
        <v>5</v>
      </c>
      <c r="V96" s="125"/>
      <c r="W96" s="125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07" t="str">
        <f>IF(ISBLANK(X96),"",(U96*X96)+AD96+AG96)</f>
        <v/>
      </c>
      <c r="AK96" s="107"/>
      <c r="AL96" s="107"/>
      <c r="AM96" s="122" t="str">
        <f>IF(ISBLANK(X96),"",AJ96*C96)</f>
        <v/>
      </c>
      <c r="AN96" s="122"/>
      <c r="AO96" s="122"/>
      <c r="AP96" s="122" t="str">
        <f>IF(ISBLANK(X96),"",AM96*#REF!)</f>
        <v/>
      </c>
      <c r="AQ96" s="122"/>
      <c r="AR96" s="107" t="str">
        <f>IF(ISBLANK(X96),"",SUM(AM96:AQ96)*#REF!)</f>
        <v/>
      </c>
      <c r="AS96" s="107"/>
      <c r="AT96" s="107"/>
    </row>
    <row r="97" spans="1:46" s="3" customFormat="1" ht="18" hidden="1" customHeight="1" x14ac:dyDescent="0.2">
      <c r="A97" s="15"/>
      <c r="B97" s="15"/>
      <c r="C97" s="15"/>
      <c r="D97" s="15" t="s">
        <v>51</v>
      </c>
      <c r="E97" s="82" t="s">
        <v>60</v>
      </c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125">
        <v>5</v>
      </c>
      <c r="V97" s="125"/>
      <c r="W97" s="125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07" t="str">
        <f>IF(ISBLANK(X97),"",(U97*X97)+AD97+AG97)</f>
        <v/>
      </c>
      <c r="AK97" s="107"/>
      <c r="AL97" s="107"/>
      <c r="AM97" s="122" t="str">
        <f>IF(ISBLANK(X97),"",AJ97*C97)</f>
        <v/>
      </c>
      <c r="AN97" s="122"/>
      <c r="AO97" s="122"/>
      <c r="AP97" s="122" t="str">
        <f>IF(ISBLANK(X97),"",AM97*#REF!)</f>
        <v/>
      </c>
      <c r="AQ97" s="122"/>
      <c r="AR97" s="107" t="str">
        <f>IF(ISBLANK(X97),"",SUM(AM97:AQ97)*#REF!)</f>
        <v/>
      </c>
      <c r="AS97" s="107"/>
      <c r="AT97" s="107"/>
    </row>
    <row r="98" spans="1:46" s="3" customFormat="1" ht="18" hidden="1" customHeight="1" x14ac:dyDescent="0.2">
      <c r="A98" s="15"/>
      <c r="B98" s="15"/>
      <c r="C98" s="15"/>
      <c r="D98" s="15" t="s">
        <v>51</v>
      </c>
      <c r="E98" s="82" t="s">
        <v>60</v>
      </c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125">
        <v>5</v>
      </c>
      <c r="V98" s="125"/>
      <c r="W98" s="125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07" t="str">
        <f>IF(ISBLANK(X98),"",(U98*X98)+AD98+AG98)</f>
        <v/>
      </c>
      <c r="AK98" s="107"/>
      <c r="AL98" s="107"/>
      <c r="AM98" s="122" t="str">
        <f>IF(ISBLANK(X98),"",AJ98*C98)</f>
        <v/>
      </c>
      <c r="AN98" s="122"/>
      <c r="AO98" s="122"/>
      <c r="AP98" s="122" t="str">
        <f>IF(ISBLANK(X98),"",AM98*#REF!)</f>
        <v/>
      </c>
      <c r="AQ98" s="122"/>
      <c r="AR98" s="107" t="str">
        <f>IF(ISBLANK(X98),"",SUM(AM98:AQ98)*#REF!)</f>
        <v/>
      </c>
      <c r="AS98" s="107"/>
      <c r="AT98" s="107"/>
    </row>
    <row r="99" spans="1:46" s="3" customFormat="1" ht="18" hidden="1" customHeight="1" x14ac:dyDescent="0.2">
      <c r="A99" s="22" t="s">
        <v>42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21"/>
      <c r="AM99" s="117">
        <f>SUM(AM94:AM98)</f>
        <v>0</v>
      </c>
      <c r="AN99" s="117"/>
      <c r="AO99" s="117"/>
      <c r="AP99" s="117">
        <f>SUM(AP94:AP98)</f>
        <v>0</v>
      </c>
      <c r="AQ99" s="117"/>
      <c r="AR99" s="117">
        <f>SUM(AR94:AR98)</f>
        <v>0</v>
      </c>
      <c r="AS99" s="117"/>
      <c r="AT99" s="117"/>
    </row>
    <row r="100" spans="1:46" ht="11.25" hidden="1" customHeight="1" x14ac:dyDescent="0.2"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46" ht="11.25" hidden="1" customHeight="1" x14ac:dyDescent="0.2">
      <c r="Z101" s="46"/>
      <c r="AA101" s="46"/>
      <c r="AB101" s="46"/>
    </row>
    <row r="102" spans="1:46" ht="20.100000000000001" hidden="1" customHeight="1" x14ac:dyDescent="0.2">
      <c r="A102" s="24" t="s">
        <v>61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6"/>
    </row>
    <row r="103" spans="1:46" s="13" customFormat="1" ht="43.5" hidden="1" customHeight="1" x14ac:dyDescent="0.2">
      <c r="A103" s="14" t="s">
        <v>13</v>
      </c>
      <c r="B103" s="27" t="s">
        <v>14</v>
      </c>
      <c r="C103" s="14" t="s">
        <v>15</v>
      </c>
      <c r="D103" s="20" t="s">
        <v>16</v>
      </c>
      <c r="E103" s="27" t="s">
        <v>23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109" t="s">
        <v>46</v>
      </c>
      <c r="AK103" s="109"/>
      <c r="AL103" s="109"/>
      <c r="AM103" s="123" t="s">
        <v>47</v>
      </c>
      <c r="AN103" s="123"/>
      <c r="AO103" s="123"/>
      <c r="AP103" s="123" t="s">
        <v>50</v>
      </c>
      <c r="AQ103" s="123"/>
      <c r="AR103" s="109" t="s">
        <v>36</v>
      </c>
      <c r="AS103" s="109"/>
      <c r="AT103" s="109"/>
    </row>
    <row r="104" spans="1:46" s="3" customFormat="1" ht="18" hidden="1" customHeight="1" x14ac:dyDescent="0.2">
      <c r="A104" s="15"/>
      <c r="B104" s="15"/>
      <c r="C104" s="15"/>
      <c r="D104" s="15" t="s">
        <v>51</v>
      </c>
      <c r="E104" s="82" t="s">
        <v>60</v>
      </c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124"/>
      <c r="AK104" s="124"/>
      <c r="AL104" s="124"/>
      <c r="AM104" s="122" t="str">
        <f>IF(ISBLANK(AJ104),"",C104*AJ104)</f>
        <v/>
      </c>
      <c r="AN104" s="122"/>
      <c r="AO104" s="122"/>
      <c r="AP104" s="122" t="str">
        <f>IF(ISBLANK(AJ104),"",AM104*#REF!)</f>
        <v/>
      </c>
      <c r="AQ104" s="122"/>
      <c r="AR104" s="107" t="str">
        <f>IF(ISBLANK(AJ104),"",SUM(AM104:AQ104)*#REF!)</f>
        <v/>
      </c>
      <c r="AS104" s="107"/>
      <c r="AT104" s="107"/>
    </row>
    <row r="105" spans="1:46" s="3" customFormat="1" ht="18" hidden="1" customHeight="1" x14ac:dyDescent="0.2">
      <c r="A105" s="15"/>
      <c r="B105" s="15"/>
      <c r="C105" s="15"/>
      <c r="D105" s="15" t="s">
        <v>51</v>
      </c>
      <c r="E105" s="82" t="s">
        <v>60</v>
      </c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124"/>
      <c r="AK105" s="124"/>
      <c r="AL105" s="124"/>
      <c r="AM105" s="122" t="str">
        <f>IF(ISBLANK(AJ105),"",C105*AJ105)</f>
        <v/>
      </c>
      <c r="AN105" s="122"/>
      <c r="AO105" s="122"/>
      <c r="AP105" s="122" t="str">
        <f>IF(ISBLANK(AJ105),"",AM105*#REF!)</f>
        <v/>
      </c>
      <c r="AQ105" s="122"/>
      <c r="AR105" s="107" t="str">
        <f>IF(ISBLANK(AJ105),"",SUM(AM105:AQ105)*#REF!)</f>
        <v/>
      </c>
      <c r="AS105" s="107"/>
      <c r="AT105" s="107"/>
    </row>
    <row r="106" spans="1:46" s="3" customFormat="1" ht="18" hidden="1" customHeight="1" x14ac:dyDescent="0.2">
      <c r="A106" s="15"/>
      <c r="B106" s="15"/>
      <c r="C106" s="15"/>
      <c r="D106" s="15" t="s">
        <v>51</v>
      </c>
      <c r="E106" s="82" t="s">
        <v>60</v>
      </c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124"/>
      <c r="AK106" s="124"/>
      <c r="AL106" s="124"/>
      <c r="AM106" s="122" t="str">
        <f>IF(ISBLANK(AJ106),"",C106*AJ106)</f>
        <v/>
      </c>
      <c r="AN106" s="122"/>
      <c r="AO106" s="122"/>
      <c r="AP106" s="122" t="str">
        <f>IF(ISBLANK(AJ106),"",AM106*#REF!)</f>
        <v/>
      </c>
      <c r="AQ106" s="122"/>
      <c r="AR106" s="107" t="str">
        <f>IF(ISBLANK(AJ106),"",SUM(AM106:AQ106)*#REF!)</f>
        <v/>
      </c>
      <c r="AS106" s="107"/>
      <c r="AT106" s="107"/>
    </row>
    <row r="107" spans="1:46" s="3" customFormat="1" ht="18" hidden="1" customHeight="1" x14ac:dyDescent="0.2">
      <c r="A107" s="15"/>
      <c r="B107" s="15"/>
      <c r="C107" s="15"/>
      <c r="D107" s="15" t="s">
        <v>51</v>
      </c>
      <c r="E107" s="82" t="s">
        <v>60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124"/>
      <c r="AK107" s="124"/>
      <c r="AL107" s="124"/>
      <c r="AM107" s="122" t="str">
        <f>IF(ISBLANK(AJ107),"",C107*AJ107)</f>
        <v/>
      </c>
      <c r="AN107" s="122"/>
      <c r="AO107" s="122"/>
      <c r="AP107" s="122" t="str">
        <f>IF(ISBLANK(AJ107),"",AM107*#REF!)</f>
        <v/>
      </c>
      <c r="AQ107" s="122"/>
      <c r="AR107" s="107" t="str">
        <f>IF(ISBLANK(AJ107),"",SUM(AM107:AQ107)*#REF!)</f>
        <v/>
      </c>
      <c r="AS107" s="107"/>
      <c r="AT107" s="107"/>
    </row>
    <row r="108" spans="1:46" s="3" customFormat="1" ht="18" hidden="1" customHeight="1" x14ac:dyDescent="0.2">
      <c r="A108" s="15"/>
      <c r="B108" s="15"/>
      <c r="C108" s="15"/>
      <c r="D108" s="15" t="s">
        <v>51</v>
      </c>
      <c r="E108" s="82" t="s">
        <v>60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124"/>
      <c r="AK108" s="124"/>
      <c r="AL108" s="124"/>
      <c r="AM108" s="122" t="str">
        <f>IF(ISBLANK(AJ108),"",C108*AJ108)</f>
        <v/>
      </c>
      <c r="AN108" s="122"/>
      <c r="AO108" s="122"/>
      <c r="AP108" s="122" t="str">
        <f>IF(ISBLANK(AJ108),"",AM108*#REF!)</f>
        <v/>
      </c>
      <c r="AQ108" s="122"/>
      <c r="AR108" s="107" t="str">
        <f>IF(ISBLANK(AJ108),"",SUM(AM108:AQ108)*#REF!)</f>
        <v/>
      </c>
      <c r="AS108" s="107"/>
      <c r="AT108" s="107"/>
    </row>
    <row r="109" spans="1:46" s="3" customFormat="1" ht="20.100000000000001" hidden="1" customHeight="1" x14ac:dyDescent="0.2">
      <c r="A109" s="22" t="s">
        <v>42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21"/>
      <c r="AM109" s="117">
        <f>SUM(AM104:AM108)</f>
        <v>0</v>
      </c>
      <c r="AN109" s="117"/>
      <c r="AO109" s="117"/>
      <c r="AP109" s="117">
        <f>SUM(AP104:AP108)</f>
        <v>0</v>
      </c>
      <c r="AQ109" s="117"/>
      <c r="AR109" s="117">
        <f>SUM(AR104:AR108)</f>
        <v>0</v>
      </c>
      <c r="AS109" s="117"/>
      <c r="AT109" s="117"/>
    </row>
    <row r="110" spans="1:46" ht="11.25" hidden="1" customHeight="1" x14ac:dyDescent="0.2">
      <c r="Z110" s="46"/>
      <c r="AA110" s="46"/>
      <c r="AB110" s="46"/>
    </row>
    <row r="111" spans="1:46" ht="11.25" hidden="1" customHeight="1" x14ac:dyDescent="0.2">
      <c r="Z111" s="46"/>
      <c r="AA111" s="46"/>
      <c r="AB111" s="46"/>
    </row>
    <row r="112" spans="1:46" ht="20.100000000000001" hidden="1" customHeight="1" x14ac:dyDescent="0.2">
      <c r="A112" s="24" t="s">
        <v>62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6"/>
    </row>
    <row r="113" spans="1:46" s="13" customFormat="1" ht="43.5" hidden="1" customHeight="1" x14ac:dyDescent="0.2">
      <c r="A113" s="14" t="s">
        <v>13</v>
      </c>
      <c r="B113" s="27" t="s">
        <v>14</v>
      </c>
      <c r="C113" s="14" t="s">
        <v>15</v>
      </c>
      <c r="D113" s="20" t="s">
        <v>16</v>
      </c>
      <c r="E113" s="27" t="s">
        <v>23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109" t="s">
        <v>46</v>
      </c>
      <c r="AK113" s="109"/>
      <c r="AL113" s="109"/>
      <c r="AM113" s="123" t="s">
        <v>47</v>
      </c>
      <c r="AN113" s="123"/>
      <c r="AO113" s="123"/>
      <c r="AP113" s="123" t="s">
        <v>50</v>
      </c>
      <c r="AQ113" s="123"/>
      <c r="AR113" s="109" t="s">
        <v>36</v>
      </c>
      <c r="AS113" s="109"/>
      <c r="AT113" s="109"/>
    </row>
    <row r="114" spans="1:46" s="3" customFormat="1" ht="18" hidden="1" customHeight="1" x14ac:dyDescent="0.2">
      <c r="A114" s="15"/>
      <c r="B114" s="15"/>
      <c r="C114" s="15"/>
      <c r="D114" s="15" t="s">
        <v>51</v>
      </c>
      <c r="E114" s="82" t="s">
        <v>60</v>
      </c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124"/>
      <c r="AK114" s="124"/>
      <c r="AL114" s="124"/>
      <c r="AM114" s="122" t="str">
        <f>IF(ISBLANK(AJ114),"",C114*AJ114)</f>
        <v/>
      </c>
      <c r="AN114" s="122"/>
      <c r="AO114" s="122"/>
      <c r="AP114" s="122" t="str">
        <f>IF(ISBLANK(AJ114),"",AM114*#REF!)</f>
        <v/>
      </c>
      <c r="AQ114" s="122"/>
      <c r="AR114" s="107" t="str">
        <f>IF(ISBLANK(AJ114),"",SUM(AM114:AQ114)*#REF!)</f>
        <v/>
      </c>
      <c r="AS114" s="107"/>
      <c r="AT114" s="107"/>
    </row>
    <row r="115" spans="1:46" s="3" customFormat="1" ht="18" hidden="1" customHeight="1" x14ac:dyDescent="0.2">
      <c r="A115" s="15"/>
      <c r="B115" s="15"/>
      <c r="C115" s="15"/>
      <c r="D115" s="15" t="s">
        <v>51</v>
      </c>
      <c r="E115" s="82" t="s">
        <v>60</v>
      </c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124"/>
      <c r="AK115" s="124"/>
      <c r="AL115" s="124"/>
      <c r="AM115" s="122" t="str">
        <f>IF(ISBLANK(AJ115),"",C115*AJ115)</f>
        <v/>
      </c>
      <c r="AN115" s="122"/>
      <c r="AO115" s="122"/>
      <c r="AP115" s="122" t="str">
        <f>IF(ISBLANK(AJ115),"",AM115*#REF!)</f>
        <v/>
      </c>
      <c r="AQ115" s="122"/>
      <c r="AR115" s="107" t="str">
        <f>IF(ISBLANK(AJ115),"",SUM(AM115:AQ115)*#REF!)</f>
        <v/>
      </c>
      <c r="AS115" s="107"/>
      <c r="AT115" s="107"/>
    </row>
    <row r="116" spans="1:46" s="3" customFormat="1" ht="18" hidden="1" customHeight="1" x14ac:dyDescent="0.2">
      <c r="A116" s="15"/>
      <c r="B116" s="15"/>
      <c r="C116" s="15"/>
      <c r="D116" s="15" t="s">
        <v>51</v>
      </c>
      <c r="E116" s="82" t="s">
        <v>60</v>
      </c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124"/>
      <c r="AK116" s="124"/>
      <c r="AL116" s="124"/>
      <c r="AM116" s="122" t="str">
        <f>IF(ISBLANK(AJ116),"",C116*AJ116)</f>
        <v/>
      </c>
      <c r="AN116" s="122"/>
      <c r="AO116" s="122"/>
      <c r="AP116" s="122" t="str">
        <f>IF(ISBLANK(AJ116),"",AM116*#REF!)</f>
        <v/>
      </c>
      <c r="AQ116" s="122"/>
      <c r="AR116" s="107" t="str">
        <f>IF(ISBLANK(AJ116),"",SUM(AM116:AQ116)*#REF!)</f>
        <v/>
      </c>
      <c r="AS116" s="107"/>
      <c r="AT116" s="107"/>
    </row>
    <row r="117" spans="1:46" s="3" customFormat="1" ht="18" hidden="1" customHeight="1" x14ac:dyDescent="0.2">
      <c r="A117" s="15"/>
      <c r="B117" s="15"/>
      <c r="C117" s="15"/>
      <c r="D117" s="15" t="s">
        <v>51</v>
      </c>
      <c r="E117" s="82" t="s">
        <v>60</v>
      </c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124"/>
      <c r="AK117" s="124"/>
      <c r="AL117" s="124"/>
      <c r="AM117" s="122" t="str">
        <f>IF(ISBLANK(AJ117),"",C117*AJ117)</f>
        <v/>
      </c>
      <c r="AN117" s="122"/>
      <c r="AO117" s="122"/>
      <c r="AP117" s="122" t="str">
        <f>IF(ISBLANK(AJ117),"",AM117*#REF!)</f>
        <v/>
      </c>
      <c r="AQ117" s="122"/>
      <c r="AR117" s="107" t="str">
        <f>IF(ISBLANK(AJ117),"",SUM(AM117:AQ117)*#REF!)</f>
        <v/>
      </c>
      <c r="AS117" s="107"/>
      <c r="AT117" s="107"/>
    </row>
    <row r="118" spans="1:46" s="3" customFormat="1" ht="18" hidden="1" customHeight="1" x14ac:dyDescent="0.2">
      <c r="A118" s="15"/>
      <c r="B118" s="15"/>
      <c r="C118" s="15"/>
      <c r="D118" s="15" t="s">
        <v>51</v>
      </c>
      <c r="E118" s="82" t="s">
        <v>60</v>
      </c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124"/>
      <c r="AK118" s="124"/>
      <c r="AL118" s="124"/>
      <c r="AM118" s="122" t="str">
        <f>IF(ISBLANK(AJ118),"",C118*AJ118)</f>
        <v/>
      </c>
      <c r="AN118" s="122"/>
      <c r="AO118" s="122"/>
      <c r="AP118" s="122" t="str">
        <f>IF(ISBLANK(AJ118),"",AM118*#REF!)</f>
        <v/>
      </c>
      <c r="AQ118" s="122"/>
      <c r="AR118" s="107" t="str">
        <f>IF(ISBLANK(AJ118),"",SUM(AM118:AQ118)*#REF!)</f>
        <v/>
      </c>
      <c r="AS118" s="107"/>
      <c r="AT118" s="107"/>
    </row>
    <row r="119" spans="1:46" s="3" customFormat="1" ht="20.100000000000001" hidden="1" customHeight="1" x14ac:dyDescent="0.2">
      <c r="A119" s="22" t="s">
        <v>42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21"/>
      <c r="AM119" s="117">
        <f>SUM(AM114:AM118)</f>
        <v>0</v>
      </c>
      <c r="AN119" s="117"/>
      <c r="AO119" s="117"/>
      <c r="AP119" s="117">
        <f>SUM(AP114:AP118)</f>
        <v>0</v>
      </c>
      <c r="AQ119" s="117"/>
      <c r="AR119" s="117">
        <f>SUM(AR114:AR118)</f>
        <v>0</v>
      </c>
      <c r="AS119" s="117"/>
      <c r="AT119" s="117"/>
    </row>
    <row r="120" spans="1:46" ht="11.25" hidden="1" customHeight="1" x14ac:dyDescent="0.2">
      <c r="Z120" s="46"/>
      <c r="AA120" s="46"/>
      <c r="AB120" s="46"/>
    </row>
    <row r="121" spans="1:46" ht="11.25" hidden="1" customHeight="1" x14ac:dyDescent="0.2">
      <c r="Z121" s="46"/>
      <c r="AA121" s="46"/>
      <c r="AB121" s="46"/>
    </row>
    <row r="122" spans="1:46" ht="19.5" customHeight="1" x14ac:dyDescent="0.2">
      <c r="A122" s="69" t="s">
        <v>63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1"/>
    </row>
    <row r="123" spans="1:46" s="3" customFormat="1" ht="30" customHeight="1" x14ac:dyDescent="0.2">
      <c r="A123" s="58"/>
      <c r="B123" s="58"/>
      <c r="C123" s="58"/>
      <c r="D123" s="58"/>
      <c r="E123" s="58"/>
      <c r="F123" s="58"/>
      <c r="G123" s="59"/>
      <c r="H123" s="58"/>
      <c r="I123" s="58"/>
      <c r="J123" s="58"/>
      <c r="K123" s="58"/>
      <c r="L123" s="58"/>
      <c r="M123" s="58"/>
      <c r="N123" s="1"/>
      <c r="O123" s="1"/>
      <c r="P123" s="1"/>
      <c r="AG123" s="123" t="s">
        <v>64</v>
      </c>
      <c r="AH123" s="123"/>
      <c r="AI123" s="123"/>
      <c r="AJ123" s="123"/>
      <c r="AK123" s="123"/>
      <c r="AL123" s="123"/>
      <c r="AM123" s="123" t="s">
        <v>65</v>
      </c>
      <c r="AN123" s="123"/>
      <c r="AO123" s="123" t="s">
        <v>104</v>
      </c>
      <c r="AP123" s="123"/>
      <c r="AQ123" s="123"/>
      <c r="AR123" s="109" t="s">
        <v>105</v>
      </c>
      <c r="AS123" s="109"/>
      <c r="AT123" s="109"/>
    </row>
    <row r="124" spans="1:46" s="23" customFormat="1" ht="19.5" customHeight="1" x14ac:dyDescent="0.2">
      <c r="A124" s="60" t="s">
        <v>66</v>
      </c>
      <c r="B124" s="58"/>
      <c r="C124" s="58"/>
      <c r="D124" s="58"/>
      <c r="E124" s="58"/>
      <c r="F124" s="58"/>
      <c r="G124" s="58"/>
      <c r="H124" s="58"/>
      <c r="I124" s="58"/>
      <c r="J124" s="1"/>
      <c r="K124" s="58"/>
      <c r="L124" s="144"/>
      <c r="M124" s="144"/>
      <c r="N124" s="144"/>
      <c r="O124" s="144"/>
      <c r="P124" s="144"/>
      <c r="Q124" s="144"/>
      <c r="R124" s="144"/>
      <c r="AG124" s="145" t="s">
        <v>67</v>
      </c>
      <c r="AH124" s="145"/>
      <c r="AI124" s="145"/>
      <c r="AJ124" s="145"/>
      <c r="AK124" s="145"/>
      <c r="AL124" s="145"/>
      <c r="AM124" s="133"/>
      <c r="AN124" s="133"/>
      <c r="AO124" s="134" t="str">
        <f>IFERROR(VLOOKUP($L$124,'Base Dados'!$A$3:$C$16,2,0),"")</f>
        <v/>
      </c>
      <c r="AP124" s="134"/>
      <c r="AQ124" s="134"/>
      <c r="AR124" s="134" t="str">
        <f>IFERROR(AO124*AM124,"")</f>
        <v/>
      </c>
      <c r="AS124" s="134"/>
      <c r="AT124" s="134"/>
    </row>
    <row r="125" spans="1:46" s="23" customFormat="1" ht="19.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1"/>
      <c r="O125" s="1"/>
      <c r="P125" s="1"/>
      <c r="AG125" s="145" t="s">
        <v>68</v>
      </c>
      <c r="AH125" s="145"/>
      <c r="AI125" s="145"/>
      <c r="AJ125" s="145"/>
      <c r="AK125" s="145"/>
      <c r="AL125" s="145"/>
      <c r="AM125" s="133"/>
      <c r="AN125" s="133"/>
      <c r="AO125" s="134" t="str">
        <f>IFERROR(VLOOKUP($L$124,'Base Dados'!$A$3:$C$16,3,0),"")</f>
        <v/>
      </c>
      <c r="AP125" s="134"/>
      <c r="AQ125" s="134"/>
      <c r="AR125" s="134" t="str">
        <f>IFERROR(AO125*AM125,"")</f>
        <v/>
      </c>
      <c r="AS125" s="134"/>
      <c r="AT125" s="134"/>
    </row>
    <row r="126" spans="1:46" s="23" customFormat="1" ht="19.5" customHeight="1" x14ac:dyDescent="0.25">
      <c r="A126" s="69" t="s">
        <v>69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0"/>
      <c r="AN126" s="70"/>
      <c r="AO126" s="70"/>
      <c r="AP126" s="70"/>
      <c r="AQ126" s="70"/>
      <c r="AR126" s="88">
        <f>SUM(AR124:AT125)</f>
        <v>0</v>
      </c>
      <c r="AS126" s="88"/>
      <c r="AT126" s="88"/>
    </row>
    <row r="127" spans="1:46" hidden="1" x14ac:dyDescent="0.2">
      <c r="E127" s="47"/>
      <c r="G127" s="48"/>
      <c r="H127" s="48"/>
      <c r="I127" s="48"/>
      <c r="L127" s="47"/>
      <c r="M127" s="135"/>
      <c r="N127" s="135"/>
      <c r="O127" s="49"/>
      <c r="R127" s="50"/>
      <c r="S127" s="51"/>
      <c r="T127" s="50"/>
      <c r="U127" s="50"/>
      <c r="Z127" s="46"/>
      <c r="AA127" s="46"/>
      <c r="AB127" s="46"/>
    </row>
    <row r="128" spans="1:46" ht="15.75" hidden="1" x14ac:dyDescent="0.25">
      <c r="A128" s="52" t="s">
        <v>70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</row>
    <row r="129" spans="1:46" ht="16.5" customHeight="1" x14ac:dyDescent="0.2">
      <c r="A129" s="85" t="s">
        <v>71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</row>
    <row r="130" spans="1:46" ht="16.5" customHeight="1" x14ac:dyDescent="0.2">
      <c r="A130" s="85" t="s">
        <v>72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</row>
    <row r="131" spans="1:46" ht="16.5" customHeight="1" x14ac:dyDescent="0.2">
      <c r="A131" s="85" t="s">
        <v>73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</row>
    <row r="132" spans="1:46" ht="16.5" customHeight="1" x14ac:dyDescent="0.2">
      <c r="A132" s="85" t="s">
        <v>74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</row>
    <row r="133" spans="1:46" ht="19.5" customHeight="1" x14ac:dyDescent="0.2">
      <c r="A133" s="86" t="s">
        <v>75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</row>
    <row r="134" spans="1:46" x14ac:dyDescent="0.2"/>
    <row r="135" spans="1:46" x14ac:dyDescent="0.2"/>
    <row r="136" spans="1:46" x14ac:dyDescent="0.2"/>
    <row r="137" spans="1:46" x14ac:dyDescent="0.2"/>
    <row r="138" spans="1:46" x14ac:dyDescent="0.2"/>
    <row r="139" spans="1:46" x14ac:dyDescent="0.2"/>
    <row r="140" spans="1:46" x14ac:dyDescent="0.2"/>
    <row r="141" spans="1:46" x14ac:dyDescent="0.2"/>
    <row r="142" spans="1:46" x14ac:dyDescent="0.2"/>
    <row r="143" spans="1:46" x14ac:dyDescent="0.2"/>
    <row r="144" spans="1:46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</sheetData>
  <mergeCells count="859">
    <mergeCell ref="A133:AT133"/>
    <mergeCell ref="AR126:AT126"/>
    <mergeCell ref="M127:N127"/>
    <mergeCell ref="A129:AT129"/>
    <mergeCell ref="A130:AT130"/>
    <mergeCell ref="A131:AT131"/>
    <mergeCell ref="A132:AT132"/>
    <mergeCell ref="L124:R124"/>
    <mergeCell ref="AG124:AL124"/>
    <mergeCell ref="AM124:AN124"/>
    <mergeCell ref="AO124:AQ124"/>
    <mergeCell ref="AR124:AT124"/>
    <mergeCell ref="AG125:AL125"/>
    <mergeCell ref="AM125:AN125"/>
    <mergeCell ref="AO125:AQ125"/>
    <mergeCell ref="AR125:AT125"/>
    <mergeCell ref="AM119:AO119"/>
    <mergeCell ref="AP119:AQ119"/>
    <mergeCell ref="AR119:AT119"/>
    <mergeCell ref="AG123:AL123"/>
    <mergeCell ref="AM123:AN123"/>
    <mergeCell ref="AO123:AQ123"/>
    <mergeCell ref="AR123:AT123"/>
    <mergeCell ref="AJ117:AL117"/>
    <mergeCell ref="AM117:AO117"/>
    <mergeCell ref="AP117:AQ117"/>
    <mergeCell ref="AR117:AT117"/>
    <mergeCell ref="AJ118:AL118"/>
    <mergeCell ref="AM118:AO118"/>
    <mergeCell ref="AP118:AQ118"/>
    <mergeCell ref="AR118:AT118"/>
    <mergeCell ref="AJ115:AL115"/>
    <mergeCell ref="AM115:AO115"/>
    <mergeCell ref="AP115:AQ115"/>
    <mergeCell ref="AR115:AT115"/>
    <mergeCell ref="AJ116:AL116"/>
    <mergeCell ref="AM116:AO116"/>
    <mergeCell ref="AP116:AQ116"/>
    <mergeCell ref="AR116:AT116"/>
    <mergeCell ref="AJ113:AL113"/>
    <mergeCell ref="AM113:AO113"/>
    <mergeCell ref="AP113:AQ113"/>
    <mergeCell ref="AR113:AT113"/>
    <mergeCell ref="AJ114:AL114"/>
    <mergeCell ref="AM114:AO114"/>
    <mergeCell ref="AP114:AQ114"/>
    <mergeCell ref="AR114:AT114"/>
    <mergeCell ref="AJ108:AL108"/>
    <mergeCell ref="AM108:AO108"/>
    <mergeCell ref="AP108:AQ108"/>
    <mergeCell ref="AR108:AT108"/>
    <mergeCell ref="AM109:AO109"/>
    <mergeCell ref="AP109:AQ109"/>
    <mergeCell ref="AR109:AT109"/>
    <mergeCell ref="AJ106:AL106"/>
    <mergeCell ref="AM106:AO106"/>
    <mergeCell ref="AP106:AQ106"/>
    <mergeCell ref="AR106:AT106"/>
    <mergeCell ref="AJ107:AL107"/>
    <mergeCell ref="AM107:AO107"/>
    <mergeCell ref="AP107:AQ107"/>
    <mergeCell ref="AR107:AT107"/>
    <mergeCell ref="AJ104:AL104"/>
    <mergeCell ref="AM104:AO104"/>
    <mergeCell ref="AP104:AQ104"/>
    <mergeCell ref="AR104:AT104"/>
    <mergeCell ref="AJ105:AL105"/>
    <mergeCell ref="AM105:AO105"/>
    <mergeCell ref="AP105:AQ105"/>
    <mergeCell ref="AR105:AT105"/>
    <mergeCell ref="AR98:AT98"/>
    <mergeCell ref="AM99:AO99"/>
    <mergeCell ref="AP99:AQ99"/>
    <mergeCell ref="AR99:AT99"/>
    <mergeCell ref="AJ103:AL103"/>
    <mergeCell ref="AM103:AO103"/>
    <mergeCell ref="AP103:AQ103"/>
    <mergeCell ref="AR103:AT103"/>
    <mergeCell ref="AP97:AQ97"/>
    <mergeCell ref="AR97:AT97"/>
    <mergeCell ref="U98:W98"/>
    <mergeCell ref="X98:Z98"/>
    <mergeCell ref="AA98:AC98"/>
    <mergeCell ref="AD98:AF98"/>
    <mergeCell ref="AG98:AI98"/>
    <mergeCell ref="AJ98:AL98"/>
    <mergeCell ref="AM98:AO98"/>
    <mergeCell ref="AP98:AQ98"/>
    <mergeCell ref="AM96:AO96"/>
    <mergeCell ref="AP96:AQ96"/>
    <mergeCell ref="AR96:AT96"/>
    <mergeCell ref="U97:W97"/>
    <mergeCell ref="X97:Z97"/>
    <mergeCell ref="AA97:AC97"/>
    <mergeCell ref="AD97:AF97"/>
    <mergeCell ref="AG97:AI97"/>
    <mergeCell ref="AJ97:AL97"/>
    <mergeCell ref="AM97:AO97"/>
    <mergeCell ref="U96:W96"/>
    <mergeCell ref="X96:Z96"/>
    <mergeCell ref="AA96:AC96"/>
    <mergeCell ref="AD96:AF96"/>
    <mergeCell ref="AG96:AI96"/>
    <mergeCell ref="AJ96:AL96"/>
    <mergeCell ref="AR94:AT94"/>
    <mergeCell ref="U95:W95"/>
    <mergeCell ref="X95:Z95"/>
    <mergeCell ref="AA95:AC95"/>
    <mergeCell ref="AD95:AF95"/>
    <mergeCell ref="AG95:AI95"/>
    <mergeCell ref="AJ95:AL95"/>
    <mergeCell ref="AM95:AO95"/>
    <mergeCell ref="AP95:AQ95"/>
    <mergeCell ref="AR95:AT95"/>
    <mergeCell ref="AP93:AQ93"/>
    <mergeCell ref="AR93:AT93"/>
    <mergeCell ref="U94:W94"/>
    <mergeCell ref="X94:Z94"/>
    <mergeCell ref="AA94:AC94"/>
    <mergeCell ref="AD94:AF94"/>
    <mergeCell ref="AG94:AI94"/>
    <mergeCell ref="AJ94:AL94"/>
    <mergeCell ref="AM94:AO94"/>
    <mergeCell ref="AP94:AQ94"/>
    <mergeCell ref="AM89:AO89"/>
    <mergeCell ref="AP89:AQ89"/>
    <mergeCell ref="AR89:AT89"/>
    <mergeCell ref="U93:W93"/>
    <mergeCell ref="X93:Z93"/>
    <mergeCell ref="AA93:AC93"/>
    <mergeCell ref="AD93:AF93"/>
    <mergeCell ref="AG93:AI93"/>
    <mergeCell ref="AJ93:AL93"/>
    <mergeCell ref="AM93:AO93"/>
    <mergeCell ref="AJ87:AL87"/>
    <mergeCell ref="AM87:AO87"/>
    <mergeCell ref="AP87:AQ87"/>
    <mergeCell ref="AR87:AT87"/>
    <mergeCell ref="AJ88:AL88"/>
    <mergeCell ref="AM88:AO88"/>
    <mergeCell ref="AP88:AQ88"/>
    <mergeCell ref="AR88:AT88"/>
    <mergeCell ref="AJ85:AL85"/>
    <mergeCell ref="AM85:AO85"/>
    <mergeCell ref="AP85:AQ85"/>
    <mergeCell ref="AR85:AT85"/>
    <mergeCell ref="AJ86:AL86"/>
    <mergeCell ref="AM86:AO86"/>
    <mergeCell ref="AP86:AQ86"/>
    <mergeCell ref="AR86:AT86"/>
    <mergeCell ref="AJ83:AL83"/>
    <mergeCell ref="AM83:AO83"/>
    <mergeCell ref="AP83:AQ83"/>
    <mergeCell ref="AR83:AT83"/>
    <mergeCell ref="AJ84:AL84"/>
    <mergeCell ref="AM84:AO84"/>
    <mergeCell ref="AP84:AQ84"/>
    <mergeCell ref="AR84:AT84"/>
    <mergeCell ref="AJ81:AL81"/>
    <mergeCell ref="AM81:AO81"/>
    <mergeCell ref="AP81:AQ81"/>
    <mergeCell ref="AR81:AT81"/>
    <mergeCell ref="AJ82:AL82"/>
    <mergeCell ref="AM82:AO82"/>
    <mergeCell ref="AP82:AQ82"/>
    <mergeCell ref="AR82:AT82"/>
    <mergeCell ref="AJ79:AL79"/>
    <mergeCell ref="AM79:AO79"/>
    <mergeCell ref="AP79:AQ79"/>
    <mergeCell ref="AR79:AT79"/>
    <mergeCell ref="AJ80:AL80"/>
    <mergeCell ref="AM80:AO80"/>
    <mergeCell ref="AP80:AQ80"/>
    <mergeCell ref="AR80:AT80"/>
    <mergeCell ref="AJ77:AL77"/>
    <mergeCell ref="AM77:AO77"/>
    <mergeCell ref="AP77:AQ77"/>
    <mergeCell ref="AR77:AT77"/>
    <mergeCell ref="AJ78:AL78"/>
    <mergeCell ref="AM78:AO78"/>
    <mergeCell ref="AP78:AQ78"/>
    <mergeCell ref="AR78:AT78"/>
    <mergeCell ref="AJ75:AL75"/>
    <mergeCell ref="AM75:AO75"/>
    <mergeCell ref="AP75:AQ75"/>
    <mergeCell ref="AR75:AT75"/>
    <mergeCell ref="AJ76:AL76"/>
    <mergeCell ref="AM76:AO76"/>
    <mergeCell ref="AP76:AQ76"/>
    <mergeCell ref="AR76:AT76"/>
    <mergeCell ref="AJ73:AL73"/>
    <mergeCell ref="AM73:AO73"/>
    <mergeCell ref="AP73:AQ73"/>
    <mergeCell ref="AR73:AT73"/>
    <mergeCell ref="AJ74:AL74"/>
    <mergeCell ref="AM74:AO74"/>
    <mergeCell ref="AP74:AQ74"/>
    <mergeCell ref="AR74:AT74"/>
    <mergeCell ref="AJ71:AL71"/>
    <mergeCell ref="AM71:AO71"/>
    <mergeCell ref="AP71:AQ71"/>
    <mergeCell ref="AR71:AT71"/>
    <mergeCell ref="AJ72:AL72"/>
    <mergeCell ref="AM72:AO72"/>
    <mergeCell ref="AP72:AQ72"/>
    <mergeCell ref="AR72:AT72"/>
    <mergeCell ref="AJ69:AL69"/>
    <mergeCell ref="AM69:AO69"/>
    <mergeCell ref="AP69:AQ69"/>
    <mergeCell ref="AR69:AT69"/>
    <mergeCell ref="AJ70:AL70"/>
    <mergeCell ref="AM70:AO70"/>
    <mergeCell ref="AP70:AQ70"/>
    <mergeCell ref="AR70:AT70"/>
    <mergeCell ref="AG64:AI64"/>
    <mergeCell ref="AJ64:AL64"/>
    <mergeCell ref="AM64:AO64"/>
    <mergeCell ref="AP64:AQ64"/>
    <mergeCell ref="AR64:AT64"/>
    <mergeCell ref="AJ68:AL68"/>
    <mergeCell ref="AM68:AO68"/>
    <mergeCell ref="AP68:AQ68"/>
    <mergeCell ref="AR68:AT68"/>
    <mergeCell ref="AP63:AQ63"/>
    <mergeCell ref="AR63:AT63"/>
    <mergeCell ref="N64:O64"/>
    <mergeCell ref="P64:Q64"/>
    <mergeCell ref="R64:T64"/>
    <mergeCell ref="U64:V64"/>
    <mergeCell ref="W64:Y64"/>
    <mergeCell ref="Z64:AB64"/>
    <mergeCell ref="AC64:AD64"/>
    <mergeCell ref="AE64:AF64"/>
    <mergeCell ref="Z63:AB63"/>
    <mergeCell ref="AC63:AD63"/>
    <mergeCell ref="AE63:AF63"/>
    <mergeCell ref="AG63:AI63"/>
    <mergeCell ref="AJ63:AL63"/>
    <mergeCell ref="AM63:AO63"/>
    <mergeCell ref="AG62:AI62"/>
    <mergeCell ref="AJ62:AL62"/>
    <mergeCell ref="AM62:AO62"/>
    <mergeCell ref="AP62:AQ62"/>
    <mergeCell ref="AR62:AT62"/>
    <mergeCell ref="N63:O63"/>
    <mergeCell ref="P63:Q63"/>
    <mergeCell ref="R63:T63"/>
    <mergeCell ref="U63:V63"/>
    <mergeCell ref="W63:Y63"/>
    <mergeCell ref="AP61:AQ61"/>
    <mergeCell ref="AR61:AT61"/>
    <mergeCell ref="N62:O62"/>
    <mergeCell ref="P62:Q62"/>
    <mergeCell ref="R62:T62"/>
    <mergeCell ref="U62:V62"/>
    <mergeCell ref="W62:Y62"/>
    <mergeCell ref="Z62:AB62"/>
    <mergeCell ref="AC62:AD62"/>
    <mergeCell ref="AE62:AF62"/>
    <mergeCell ref="Z61:AB61"/>
    <mergeCell ref="AC61:AD61"/>
    <mergeCell ref="AE61:AF61"/>
    <mergeCell ref="AG61:AI61"/>
    <mergeCell ref="AJ61:AL61"/>
    <mergeCell ref="AM61:AO61"/>
    <mergeCell ref="AG60:AI60"/>
    <mergeCell ref="AJ60:AL60"/>
    <mergeCell ref="AM60:AO60"/>
    <mergeCell ref="AP60:AQ60"/>
    <mergeCell ref="AR60:AT60"/>
    <mergeCell ref="N61:O61"/>
    <mergeCell ref="P61:Q61"/>
    <mergeCell ref="R61:T61"/>
    <mergeCell ref="U61:V61"/>
    <mergeCell ref="W61:Y61"/>
    <mergeCell ref="AP59:AQ59"/>
    <mergeCell ref="AR59:AT59"/>
    <mergeCell ref="N60:O60"/>
    <mergeCell ref="P60:Q60"/>
    <mergeCell ref="R60:T60"/>
    <mergeCell ref="U60:V60"/>
    <mergeCell ref="W60:Y60"/>
    <mergeCell ref="Z60:AB60"/>
    <mergeCell ref="AC60:AD60"/>
    <mergeCell ref="AE60:AF60"/>
    <mergeCell ref="Z59:AB59"/>
    <mergeCell ref="AC59:AD59"/>
    <mergeCell ref="AE59:AF59"/>
    <mergeCell ref="AG59:AI59"/>
    <mergeCell ref="AJ59:AL59"/>
    <mergeCell ref="AM59:AO59"/>
    <mergeCell ref="AG58:AI58"/>
    <mergeCell ref="AJ58:AL58"/>
    <mergeCell ref="AM58:AO58"/>
    <mergeCell ref="AP58:AQ58"/>
    <mergeCell ref="AR58:AT58"/>
    <mergeCell ref="N59:O59"/>
    <mergeCell ref="P59:Q59"/>
    <mergeCell ref="R59:T59"/>
    <mergeCell ref="U59:V59"/>
    <mergeCell ref="W59:Y59"/>
    <mergeCell ref="AP57:AQ57"/>
    <mergeCell ref="AR57:AT57"/>
    <mergeCell ref="N58:O58"/>
    <mergeCell ref="P58:Q58"/>
    <mergeCell ref="R58:T58"/>
    <mergeCell ref="U58:V58"/>
    <mergeCell ref="W58:Y58"/>
    <mergeCell ref="Z58:AB58"/>
    <mergeCell ref="AC58:AD58"/>
    <mergeCell ref="AE58:AF58"/>
    <mergeCell ref="Z57:AB57"/>
    <mergeCell ref="AC57:AD57"/>
    <mergeCell ref="AE57:AF57"/>
    <mergeCell ref="AG57:AI57"/>
    <mergeCell ref="AJ57:AL57"/>
    <mergeCell ref="AM57:AO57"/>
    <mergeCell ref="AG56:AI56"/>
    <mergeCell ref="AJ56:AL56"/>
    <mergeCell ref="AM56:AO56"/>
    <mergeCell ref="AP56:AQ56"/>
    <mergeCell ref="AR56:AT56"/>
    <mergeCell ref="N57:O57"/>
    <mergeCell ref="P57:Q57"/>
    <mergeCell ref="R57:T57"/>
    <mergeCell ref="U57:V57"/>
    <mergeCell ref="W57:Y57"/>
    <mergeCell ref="AP55:AQ55"/>
    <mergeCell ref="AR55:AT55"/>
    <mergeCell ref="N56:O56"/>
    <mergeCell ref="P56:Q56"/>
    <mergeCell ref="R56:T56"/>
    <mergeCell ref="U56:V56"/>
    <mergeCell ref="W56:Y56"/>
    <mergeCell ref="Z56:AB56"/>
    <mergeCell ref="AC56:AD56"/>
    <mergeCell ref="AE56:AF56"/>
    <mergeCell ref="Z55:AB55"/>
    <mergeCell ref="AC55:AD55"/>
    <mergeCell ref="AE55:AF55"/>
    <mergeCell ref="AG55:AI55"/>
    <mergeCell ref="AJ55:AL55"/>
    <mergeCell ref="AM55:AO55"/>
    <mergeCell ref="AG54:AI54"/>
    <mergeCell ref="AJ54:AL54"/>
    <mergeCell ref="AM54:AO54"/>
    <mergeCell ref="AP54:AQ54"/>
    <mergeCell ref="AR54:AT54"/>
    <mergeCell ref="N55:O55"/>
    <mergeCell ref="P55:Q55"/>
    <mergeCell ref="R55:T55"/>
    <mergeCell ref="U55:V55"/>
    <mergeCell ref="W55:Y55"/>
    <mergeCell ref="AP53:AQ53"/>
    <mergeCell ref="AR53:AT53"/>
    <mergeCell ref="N54:O54"/>
    <mergeCell ref="P54:Q54"/>
    <mergeCell ref="R54:T54"/>
    <mergeCell ref="U54:V54"/>
    <mergeCell ref="W54:Y54"/>
    <mergeCell ref="Z54:AB54"/>
    <mergeCell ref="AC54:AD54"/>
    <mergeCell ref="AE54:AF54"/>
    <mergeCell ref="Z53:AB53"/>
    <mergeCell ref="AC53:AD53"/>
    <mergeCell ref="AE53:AF53"/>
    <mergeCell ref="AG53:AI53"/>
    <mergeCell ref="AJ53:AL53"/>
    <mergeCell ref="AM53:AO53"/>
    <mergeCell ref="AG49:AI49"/>
    <mergeCell ref="AJ49:AL49"/>
    <mergeCell ref="AM49:AO49"/>
    <mergeCell ref="AP49:AQ49"/>
    <mergeCell ref="AR49:AT49"/>
    <mergeCell ref="N53:O53"/>
    <mergeCell ref="P53:Q53"/>
    <mergeCell ref="R53:T53"/>
    <mergeCell ref="U53:V53"/>
    <mergeCell ref="W53:Y53"/>
    <mergeCell ref="AP48:AQ48"/>
    <mergeCell ref="AR48:AT48"/>
    <mergeCell ref="N49:O49"/>
    <mergeCell ref="P49:Q49"/>
    <mergeCell ref="R49:T49"/>
    <mergeCell ref="U49:V49"/>
    <mergeCell ref="W49:Y49"/>
    <mergeCell ref="Z49:AB49"/>
    <mergeCell ref="AC49:AD49"/>
    <mergeCell ref="AE49:AF49"/>
    <mergeCell ref="Z48:AB48"/>
    <mergeCell ref="AC48:AD48"/>
    <mergeCell ref="AE48:AF48"/>
    <mergeCell ref="AG48:AI48"/>
    <mergeCell ref="AJ48:AL48"/>
    <mergeCell ref="AM48:AO48"/>
    <mergeCell ref="AG47:AI47"/>
    <mergeCell ref="AJ47:AL47"/>
    <mergeCell ref="AM47:AO47"/>
    <mergeCell ref="AP47:AQ47"/>
    <mergeCell ref="AR47:AT47"/>
    <mergeCell ref="N48:O48"/>
    <mergeCell ref="P48:Q48"/>
    <mergeCell ref="R48:T48"/>
    <mergeCell ref="U48:V48"/>
    <mergeCell ref="W48:Y48"/>
    <mergeCell ref="AP46:AQ46"/>
    <mergeCell ref="AR46:AT46"/>
    <mergeCell ref="N47:O47"/>
    <mergeCell ref="P47:Q47"/>
    <mergeCell ref="R47:T47"/>
    <mergeCell ref="U47:V47"/>
    <mergeCell ref="W47:Y47"/>
    <mergeCell ref="Z47:AB47"/>
    <mergeCell ref="AC47:AD47"/>
    <mergeCell ref="AE47:AF47"/>
    <mergeCell ref="Z46:AB46"/>
    <mergeCell ref="AC46:AD46"/>
    <mergeCell ref="AE46:AF46"/>
    <mergeCell ref="AG46:AI46"/>
    <mergeCell ref="AJ46:AL46"/>
    <mergeCell ref="AM46:AO46"/>
    <mergeCell ref="AG45:AI45"/>
    <mergeCell ref="AJ45:AL45"/>
    <mergeCell ref="AM45:AO45"/>
    <mergeCell ref="AP45:AQ45"/>
    <mergeCell ref="AR45:AT45"/>
    <mergeCell ref="N46:O46"/>
    <mergeCell ref="P46:Q46"/>
    <mergeCell ref="R46:T46"/>
    <mergeCell ref="U46:V46"/>
    <mergeCell ref="W46:Y46"/>
    <mergeCell ref="AP44:AQ44"/>
    <mergeCell ref="AR44:AT44"/>
    <mergeCell ref="N45:O45"/>
    <mergeCell ref="P45:Q45"/>
    <mergeCell ref="R45:T45"/>
    <mergeCell ref="U45:V45"/>
    <mergeCell ref="W45:Y45"/>
    <mergeCell ref="Z45:AB45"/>
    <mergeCell ref="AC45:AD45"/>
    <mergeCell ref="AE45:AF45"/>
    <mergeCell ref="Z44:AB44"/>
    <mergeCell ref="AC44:AD44"/>
    <mergeCell ref="AE44:AF44"/>
    <mergeCell ref="AG44:AI44"/>
    <mergeCell ref="AJ44:AL44"/>
    <mergeCell ref="AM44:AO44"/>
    <mergeCell ref="AG43:AI43"/>
    <mergeCell ref="AJ43:AL43"/>
    <mergeCell ref="AM43:AO43"/>
    <mergeCell ref="AP43:AQ43"/>
    <mergeCell ref="AR43:AT43"/>
    <mergeCell ref="N44:O44"/>
    <mergeCell ref="P44:Q44"/>
    <mergeCell ref="R44:T44"/>
    <mergeCell ref="U44:V44"/>
    <mergeCell ref="W44:Y44"/>
    <mergeCell ref="AP42:AQ42"/>
    <mergeCell ref="AR42:AT42"/>
    <mergeCell ref="N43:O43"/>
    <mergeCell ref="P43:Q43"/>
    <mergeCell ref="R43:T43"/>
    <mergeCell ref="U43:V43"/>
    <mergeCell ref="W43:Y43"/>
    <mergeCell ref="Z43:AB43"/>
    <mergeCell ref="AC43:AD43"/>
    <mergeCell ref="AE43:AF43"/>
    <mergeCell ref="Z42:AB42"/>
    <mergeCell ref="AC42:AD42"/>
    <mergeCell ref="AE42:AF42"/>
    <mergeCell ref="AG42:AI42"/>
    <mergeCell ref="AJ42:AL42"/>
    <mergeCell ref="AM42:AO42"/>
    <mergeCell ref="AG41:AI41"/>
    <mergeCell ref="AJ41:AL41"/>
    <mergeCell ref="AM41:AO41"/>
    <mergeCell ref="AP41:AQ41"/>
    <mergeCell ref="AR41:AT41"/>
    <mergeCell ref="N42:O42"/>
    <mergeCell ref="P42:Q42"/>
    <mergeCell ref="R42:T42"/>
    <mergeCell ref="U42:V42"/>
    <mergeCell ref="W42:Y42"/>
    <mergeCell ref="AP40:AQ40"/>
    <mergeCell ref="AR40:AT40"/>
    <mergeCell ref="N41:O41"/>
    <mergeCell ref="P41:Q41"/>
    <mergeCell ref="R41:T41"/>
    <mergeCell ref="U41:V41"/>
    <mergeCell ref="W41:Y41"/>
    <mergeCell ref="Z41:AB41"/>
    <mergeCell ref="AC41:AD41"/>
    <mergeCell ref="AE41:AF41"/>
    <mergeCell ref="Z40:AB40"/>
    <mergeCell ref="AC40:AD40"/>
    <mergeCell ref="AE40:AF40"/>
    <mergeCell ref="AG40:AI40"/>
    <mergeCell ref="AJ40:AL40"/>
    <mergeCell ref="AM40:AO40"/>
    <mergeCell ref="AG39:AI39"/>
    <mergeCell ref="AJ39:AL39"/>
    <mergeCell ref="AM39:AO39"/>
    <mergeCell ref="AP39:AQ39"/>
    <mergeCell ref="AR39:AT39"/>
    <mergeCell ref="N40:O40"/>
    <mergeCell ref="P40:Q40"/>
    <mergeCell ref="R40:T40"/>
    <mergeCell ref="U40:V40"/>
    <mergeCell ref="W40:Y40"/>
    <mergeCell ref="AP38:AQ38"/>
    <mergeCell ref="AR38:AT38"/>
    <mergeCell ref="N39:O39"/>
    <mergeCell ref="P39:Q39"/>
    <mergeCell ref="R39:T39"/>
    <mergeCell ref="U39:V39"/>
    <mergeCell ref="W39:Y39"/>
    <mergeCell ref="Z39:AB39"/>
    <mergeCell ref="AC39:AD39"/>
    <mergeCell ref="AE39:AF39"/>
    <mergeCell ref="Z38:AB38"/>
    <mergeCell ref="AC38:AD38"/>
    <mergeCell ref="AE38:AF38"/>
    <mergeCell ref="AG38:AI38"/>
    <mergeCell ref="AJ38:AL38"/>
    <mergeCell ref="AM38:AO38"/>
    <mergeCell ref="AG34:AI34"/>
    <mergeCell ref="AJ34:AL34"/>
    <mergeCell ref="AM34:AO34"/>
    <mergeCell ref="AP34:AQ34"/>
    <mergeCell ref="AR34:AT34"/>
    <mergeCell ref="N38:O38"/>
    <mergeCell ref="P38:Q38"/>
    <mergeCell ref="R38:T38"/>
    <mergeCell ref="U38:V38"/>
    <mergeCell ref="W38:Y38"/>
    <mergeCell ref="AP33:AQ33"/>
    <mergeCell ref="AR33:AT33"/>
    <mergeCell ref="A34:O34"/>
    <mergeCell ref="P34:Q34"/>
    <mergeCell ref="R34:T34"/>
    <mergeCell ref="U34:V34"/>
    <mergeCell ref="W34:Y34"/>
    <mergeCell ref="Z34:AB34"/>
    <mergeCell ref="AC34:AD34"/>
    <mergeCell ref="AE34:AF34"/>
    <mergeCell ref="Z33:AB33"/>
    <mergeCell ref="AC33:AD33"/>
    <mergeCell ref="AE33:AF33"/>
    <mergeCell ref="AG33:AI33"/>
    <mergeCell ref="AJ33:AL33"/>
    <mergeCell ref="AM33:AO33"/>
    <mergeCell ref="K33:M33"/>
    <mergeCell ref="N33:O33"/>
    <mergeCell ref="P33:Q33"/>
    <mergeCell ref="R33:T33"/>
    <mergeCell ref="U33:V33"/>
    <mergeCell ref="W33:Y33"/>
    <mergeCell ref="AE32:AF32"/>
    <mergeCell ref="AG32:AI32"/>
    <mergeCell ref="AJ32:AL32"/>
    <mergeCell ref="AM32:AO32"/>
    <mergeCell ref="AP32:AQ32"/>
    <mergeCell ref="AR32:AT32"/>
    <mergeCell ref="AP31:AQ31"/>
    <mergeCell ref="AR31:AT31"/>
    <mergeCell ref="K32:M32"/>
    <mergeCell ref="N32:O32"/>
    <mergeCell ref="P32:Q32"/>
    <mergeCell ref="R32:T32"/>
    <mergeCell ref="U32:V32"/>
    <mergeCell ref="W32:Y32"/>
    <mergeCell ref="Z32:AB32"/>
    <mergeCell ref="AC32:AD32"/>
    <mergeCell ref="Z31:AB31"/>
    <mergeCell ref="AC31:AD31"/>
    <mergeCell ref="AE31:AF31"/>
    <mergeCell ref="AG31:AI31"/>
    <mergeCell ref="AJ31:AL31"/>
    <mergeCell ref="AM31:AO31"/>
    <mergeCell ref="K31:M31"/>
    <mergeCell ref="N31:O31"/>
    <mergeCell ref="P31:Q31"/>
    <mergeCell ref="R31:T31"/>
    <mergeCell ref="U31:V31"/>
    <mergeCell ref="W31:Y31"/>
    <mergeCell ref="AE30:AF30"/>
    <mergeCell ref="AG30:AI30"/>
    <mergeCell ref="AJ30:AL30"/>
    <mergeCell ref="AM30:AO30"/>
    <mergeCell ref="AP30:AQ30"/>
    <mergeCell ref="AR30:AT30"/>
    <mergeCell ref="AP29:AQ29"/>
    <mergeCell ref="AR29:AT29"/>
    <mergeCell ref="K30:M30"/>
    <mergeCell ref="N30:O30"/>
    <mergeCell ref="P30:Q30"/>
    <mergeCell ref="R30:T30"/>
    <mergeCell ref="U30:V30"/>
    <mergeCell ref="W30:Y30"/>
    <mergeCell ref="Z30:AB30"/>
    <mergeCell ref="AC30:AD30"/>
    <mergeCell ref="Z29:AB29"/>
    <mergeCell ref="AC29:AD29"/>
    <mergeCell ref="AE29:AF29"/>
    <mergeCell ref="AG29:AI29"/>
    <mergeCell ref="AJ29:AL29"/>
    <mergeCell ref="AM29:AO29"/>
    <mergeCell ref="K29:M29"/>
    <mergeCell ref="N29:O29"/>
    <mergeCell ref="P29:Q29"/>
    <mergeCell ref="R29:T29"/>
    <mergeCell ref="U29:V29"/>
    <mergeCell ref="W29:Y29"/>
    <mergeCell ref="AE28:AF28"/>
    <mergeCell ref="AG28:AI28"/>
    <mergeCell ref="AJ28:AL28"/>
    <mergeCell ref="AM28:AO28"/>
    <mergeCell ref="AP28:AQ28"/>
    <mergeCell ref="AR28:AT28"/>
    <mergeCell ref="AP27:AQ27"/>
    <mergeCell ref="AR27:AT27"/>
    <mergeCell ref="K28:M28"/>
    <mergeCell ref="N28:O28"/>
    <mergeCell ref="P28:Q28"/>
    <mergeCell ref="R28:T28"/>
    <mergeCell ref="U28:V28"/>
    <mergeCell ref="W28:Y28"/>
    <mergeCell ref="Z28:AB28"/>
    <mergeCell ref="AC28:AD28"/>
    <mergeCell ref="Z27:AB27"/>
    <mergeCell ref="AC27:AD27"/>
    <mergeCell ref="AE27:AF27"/>
    <mergeCell ref="AG27:AI27"/>
    <mergeCell ref="AJ27:AL27"/>
    <mergeCell ref="AM27:AO27"/>
    <mergeCell ref="K27:M27"/>
    <mergeCell ref="N27:O27"/>
    <mergeCell ref="P27:Q27"/>
    <mergeCell ref="R27:T27"/>
    <mergeCell ref="U27:V27"/>
    <mergeCell ref="W27:Y27"/>
    <mergeCell ref="AE26:AF26"/>
    <mergeCell ref="AG26:AI26"/>
    <mergeCell ref="AJ26:AL26"/>
    <mergeCell ref="AM26:AO26"/>
    <mergeCell ref="AP26:AQ26"/>
    <mergeCell ref="AR26:AT26"/>
    <mergeCell ref="AP25:AQ25"/>
    <mergeCell ref="AR25:AT25"/>
    <mergeCell ref="K26:M26"/>
    <mergeCell ref="N26:O26"/>
    <mergeCell ref="P26:Q26"/>
    <mergeCell ref="R26:T26"/>
    <mergeCell ref="U26:V26"/>
    <mergeCell ref="W26:Y26"/>
    <mergeCell ref="Z26:AB26"/>
    <mergeCell ref="AC26:AD26"/>
    <mergeCell ref="Z25:AB25"/>
    <mergeCell ref="AC25:AD25"/>
    <mergeCell ref="AE25:AF25"/>
    <mergeCell ref="AG25:AI25"/>
    <mergeCell ref="AJ25:AL25"/>
    <mergeCell ref="AM25:AO25"/>
    <mergeCell ref="K25:M25"/>
    <mergeCell ref="N25:O25"/>
    <mergeCell ref="P25:Q25"/>
    <mergeCell ref="R25:T25"/>
    <mergeCell ref="U25:V25"/>
    <mergeCell ref="W25:Y25"/>
    <mergeCell ref="AE24:AF24"/>
    <mergeCell ref="AG24:AI24"/>
    <mergeCell ref="AJ24:AL24"/>
    <mergeCell ref="AM24:AO24"/>
    <mergeCell ref="AP24:AQ24"/>
    <mergeCell ref="AR24:AT24"/>
    <mergeCell ref="AP23:AQ23"/>
    <mergeCell ref="AR23:AT23"/>
    <mergeCell ref="K24:M24"/>
    <mergeCell ref="N24:O24"/>
    <mergeCell ref="P24:Q24"/>
    <mergeCell ref="R24:T24"/>
    <mergeCell ref="U24:V24"/>
    <mergeCell ref="W24:Y24"/>
    <mergeCell ref="Z24:AB24"/>
    <mergeCell ref="AC24:AD24"/>
    <mergeCell ref="Z23:AB23"/>
    <mergeCell ref="AC23:AD23"/>
    <mergeCell ref="AE23:AF23"/>
    <mergeCell ref="AG23:AI23"/>
    <mergeCell ref="AJ23:AL23"/>
    <mergeCell ref="AM23:AO23"/>
    <mergeCell ref="K23:M23"/>
    <mergeCell ref="N23:O23"/>
    <mergeCell ref="P23:Q23"/>
    <mergeCell ref="R23:T23"/>
    <mergeCell ref="U23:V23"/>
    <mergeCell ref="W23:Y23"/>
    <mergeCell ref="AE22:AF22"/>
    <mergeCell ref="AG22:AI22"/>
    <mergeCell ref="AJ22:AL22"/>
    <mergeCell ref="AM22:AO22"/>
    <mergeCell ref="AP22:AQ22"/>
    <mergeCell ref="AR22:AT22"/>
    <mergeCell ref="AP21:AQ21"/>
    <mergeCell ref="AR21:AT21"/>
    <mergeCell ref="K22:M22"/>
    <mergeCell ref="N22:O22"/>
    <mergeCell ref="P22:Q22"/>
    <mergeCell ref="R22:T22"/>
    <mergeCell ref="U22:V22"/>
    <mergeCell ref="W22:Y22"/>
    <mergeCell ref="Z22:AB22"/>
    <mergeCell ref="AC22:AD22"/>
    <mergeCell ref="Z21:AB21"/>
    <mergeCell ref="AC21:AD21"/>
    <mergeCell ref="AE21:AF21"/>
    <mergeCell ref="AG21:AI21"/>
    <mergeCell ref="AJ21:AL21"/>
    <mergeCell ref="AM21:AO21"/>
    <mergeCell ref="K21:M21"/>
    <mergeCell ref="N21:O21"/>
    <mergeCell ref="P21:Q21"/>
    <mergeCell ref="R21:T21"/>
    <mergeCell ref="U21:V21"/>
    <mergeCell ref="W21:Y21"/>
    <mergeCell ref="AE20:AF20"/>
    <mergeCell ref="AG20:AI20"/>
    <mergeCell ref="AJ20:AL20"/>
    <mergeCell ref="AM20:AO20"/>
    <mergeCell ref="AP20:AQ20"/>
    <mergeCell ref="AR20:AT20"/>
    <mergeCell ref="AP19:AQ19"/>
    <mergeCell ref="AR19:AT19"/>
    <mergeCell ref="K20:M20"/>
    <mergeCell ref="N20:O20"/>
    <mergeCell ref="P20:Q20"/>
    <mergeCell ref="R20:T20"/>
    <mergeCell ref="U20:V20"/>
    <mergeCell ref="W20:Y20"/>
    <mergeCell ref="Z20:AB20"/>
    <mergeCell ref="AC20:AD20"/>
    <mergeCell ref="Z19:AB19"/>
    <mergeCell ref="AC19:AD19"/>
    <mergeCell ref="AE19:AF19"/>
    <mergeCell ref="AG19:AI19"/>
    <mergeCell ref="AJ19:AL19"/>
    <mergeCell ref="AM19:AO19"/>
    <mergeCell ref="K19:M19"/>
    <mergeCell ref="N19:O19"/>
    <mergeCell ref="P19:Q19"/>
    <mergeCell ref="R19:T19"/>
    <mergeCell ref="U19:V19"/>
    <mergeCell ref="W19:Y19"/>
    <mergeCell ref="AE18:AF18"/>
    <mergeCell ref="AG18:AI18"/>
    <mergeCell ref="AJ18:AL18"/>
    <mergeCell ref="AM18:AO18"/>
    <mergeCell ref="AP18:AQ18"/>
    <mergeCell ref="AR18:AT18"/>
    <mergeCell ref="AP17:AQ17"/>
    <mergeCell ref="AR17:AT17"/>
    <mergeCell ref="K18:M18"/>
    <mergeCell ref="N18:O18"/>
    <mergeCell ref="P18:Q18"/>
    <mergeCell ref="R18:T18"/>
    <mergeCell ref="U18:V18"/>
    <mergeCell ref="W18:Y18"/>
    <mergeCell ref="Z18:AB18"/>
    <mergeCell ref="AC18:AD18"/>
    <mergeCell ref="Z17:AB17"/>
    <mergeCell ref="AC17:AD17"/>
    <mergeCell ref="AE17:AF17"/>
    <mergeCell ref="AG17:AI17"/>
    <mergeCell ref="AJ17:AL17"/>
    <mergeCell ref="AM17:AO17"/>
    <mergeCell ref="K17:M17"/>
    <mergeCell ref="N17:O17"/>
    <mergeCell ref="P17:Q17"/>
    <mergeCell ref="R17:T17"/>
    <mergeCell ref="U17:V17"/>
    <mergeCell ref="W17:Y17"/>
    <mergeCell ref="AE16:AF16"/>
    <mergeCell ref="AG16:AI16"/>
    <mergeCell ref="AJ16:AL16"/>
    <mergeCell ref="AM16:AO16"/>
    <mergeCell ref="AP16:AQ16"/>
    <mergeCell ref="AR16:AT16"/>
    <mergeCell ref="AP15:AQ15"/>
    <mergeCell ref="AR15:AT15"/>
    <mergeCell ref="K16:M16"/>
    <mergeCell ref="N16:O16"/>
    <mergeCell ref="P16:Q16"/>
    <mergeCell ref="R16:T16"/>
    <mergeCell ref="U16:V16"/>
    <mergeCell ref="W16:Y16"/>
    <mergeCell ref="Z16:AB16"/>
    <mergeCell ref="AC16:AD16"/>
    <mergeCell ref="Z15:AB15"/>
    <mergeCell ref="AC15:AD15"/>
    <mergeCell ref="AE15:AF15"/>
    <mergeCell ref="AG15:AI15"/>
    <mergeCell ref="AJ15:AL15"/>
    <mergeCell ref="AM15:AO15"/>
    <mergeCell ref="K15:M15"/>
    <mergeCell ref="N15:O15"/>
    <mergeCell ref="P15:Q15"/>
    <mergeCell ref="R15:T15"/>
    <mergeCell ref="U15:V15"/>
    <mergeCell ref="W15:Y15"/>
    <mergeCell ref="AE14:AF14"/>
    <mergeCell ref="AG14:AI14"/>
    <mergeCell ref="AJ14:AL14"/>
    <mergeCell ref="AM14:AO14"/>
    <mergeCell ref="AP14:AQ14"/>
    <mergeCell ref="AR14:AT14"/>
    <mergeCell ref="AP13:AQ13"/>
    <mergeCell ref="AR13:AT13"/>
    <mergeCell ref="K14:M14"/>
    <mergeCell ref="N14:O14"/>
    <mergeCell ref="P14:Q14"/>
    <mergeCell ref="R14:T14"/>
    <mergeCell ref="U14:V14"/>
    <mergeCell ref="W14:Y14"/>
    <mergeCell ref="Z14:AB14"/>
    <mergeCell ref="AC14:AD14"/>
    <mergeCell ref="Z13:AB13"/>
    <mergeCell ref="AC13:AD13"/>
    <mergeCell ref="AE13:AF13"/>
    <mergeCell ref="AG13:AI13"/>
    <mergeCell ref="AJ13:AL13"/>
    <mergeCell ref="AM13:AO13"/>
    <mergeCell ref="AJ12:AL12"/>
    <mergeCell ref="AM12:AO12"/>
    <mergeCell ref="AP12:AQ12"/>
    <mergeCell ref="AR12:AT12"/>
    <mergeCell ref="K13:M13"/>
    <mergeCell ref="N13:O13"/>
    <mergeCell ref="P13:Q13"/>
    <mergeCell ref="R13:T13"/>
    <mergeCell ref="U13:V13"/>
    <mergeCell ref="W13:Y13"/>
    <mergeCell ref="U12:V12"/>
    <mergeCell ref="W12:Y12"/>
    <mergeCell ref="Z12:AB12"/>
    <mergeCell ref="AC12:AD12"/>
    <mergeCell ref="AE12:AF12"/>
    <mergeCell ref="AG12:AI12"/>
    <mergeCell ref="E8:N8"/>
    <mergeCell ref="O8:T8"/>
    <mergeCell ref="K12:M12"/>
    <mergeCell ref="N12:O12"/>
    <mergeCell ref="P12:Q12"/>
    <mergeCell ref="R12:T12"/>
    <mergeCell ref="AN1:AT1"/>
    <mergeCell ref="Q4:T4"/>
    <mergeCell ref="AN4:AT4"/>
    <mergeCell ref="U5:X5"/>
    <mergeCell ref="D6:M6"/>
    <mergeCell ref="P6:T6"/>
  </mergeCells>
  <conditionalFormatting sqref="M1">
    <cfRule type="containsText" dxfId="3" priority="1" operator="containsText" text="Selecione">
      <formula>NOT(ISERROR(SEARCH("Selecione",M1)))</formula>
    </cfRule>
  </conditionalFormatting>
  <dataValidations count="1">
    <dataValidation allowBlank="1" showInputMessage="1" showErrorMessage="1" promptTitle="Atenção:" prompt="Considera-se Contato Comercial, a pessoa indicada para tratar assuntos relacionados à Proposta, tais como preços, impostos, etc." sqref="E8" xr:uid="{CBAAA985-F8FE-41E5-B271-355FB5A30E37}"/>
  </dataValidations>
  <pageMargins left="0.39370078740157483" right="0.39370078740157483" top="0.98425196850393704" bottom="0.59055118110236227" header="1.4960629921259843" footer="0.31496062992125984"/>
  <pageSetup paperSize="9" scale="34" fitToHeight="0" orientation="landscape" horizontalDpi="1200" verticalDpi="1200" r:id="rId1"/>
  <headerFooter>
    <oddHeader>&amp;R&amp;"Arial,Normal"&amp;10Página &amp;P de &amp;N</oddHeader>
    <oddFooter>&amp;L&amp;"Times,Normal"&amp;12AQ999 - rev. inicial - 06/10/2015&amp;R&amp;"Times,Normal"Pareceres Jurídicos 03673/10, 11297/08, 15292/10, 19515/13, 19803/13, 20194/13 e 20361/13._x000D_&amp;1#&amp;"Calibri"&amp;10&amp;K000000 Classificação: Público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621F819-03CD-4975-95D1-C011DBA06426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G124:H124</xm:sqref>
        </x14:dataValidation>
        <x14:dataValidation type="list" allowBlank="1" showInputMessage="1" showErrorMessage="1" xr:uid="{F12A0C00-3466-4CDD-B907-363201B3EB17}">
          <x14:formula1>
            <xm:f>'Base Dados'!$A$3:$A$16</xm:f>
          </x14:formula1>
          <xm:sqref>L124:R124</xm:sqref>
        </x14:dataValidation>
        <x14:dataValidation type="list" allowBlank="1" showInputMessage="1" xr:uid="{82B33037-2F13-45F2-9B24-1ABF33ECF55B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M1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8980B-0C41-442A-A74E-F25F7D15E698}">
  <sheetPr>
    <tabColor rgb="FFFF0000"/>
    <pageSetUpPr fitToPage="1"/>
  </sheetPr>
  <dimension ref="A1:AU154"/>
  <sheetViews>
    <sheetView showGridLines="0" topLeftCell="B1" zoomScale="70" zoomScaleNormal="70" workbookViewId="0">
      <selection activeCell="AO123" sqref="AO123:AT123"/>
    </sheetView>
  </sheetViews>
  <sheetFormatPr defaultColWidth="0" defaultRowHeight="14.25" customHeight="1" zeroHeight="1" x14ac:dyDescent="0.2"/>
  <cols>
    <col min="1" max="1" width="4.42578125" style="1" customWidth="1"/>
    <col min="2" max="2" width="6.5703125" style="1" customWidth="1"/>
    <col min="3" max="3" width="6.85546875" style="1" customWidth="1"/>
    <col min="4" max="4" width="4.7109375" style="1" customWidth="1"/>
    <col min="5" max="5" width="12.7109375" style="1" customWidth="1"/>
    <col min="6" max="10" width="6.7109375" style="1" customWidth="1"/>
    <col min="11" max="13" width="10.7109375" style="1" customWidth="1"/>
    <col min="14" max="14" width="5.7109375" style="1" customWidth="1"/>
    <col min="15" max="15" width="4.7109375" style="1" customWidth="1"/>
    <col min="16" max="16" width="7.28515625" style="1" customWidth="1"/>
    <col min="17" max="17" width="5.28515625" style="1" customWidth="1"/>
    <col min="18" max="46" width="4.28515625" style="1" customWidth="1"/>
    <col min="47" max="47" width="4.7109375" style="1" customWidth="1"/>
    <col min="48" max="16384" width="4.7109375" style="1" hidden="1"/>
  </cols>
  <sheetData>
    <row r="1" spans="1:46" ht="38.25" customHeight="1" x14ac:dyDescent="0.25">
      <c r="A1" s="84" t="s">
        <v>0</v>
      </c>
      <c r="B1" s="61"/>
      <c r="C1" s="61"/>
      <c r="D1" s="61"/>
      <c r="E1" s="61"/>
      <c r="F1" s="61"/>
      <c r="G1" s="61"/>
      <c r="I1" s="61"/>
      <c r="J1" s="61"/>
      <c r="K1" s="61"/>
      <c r="L1"/>
      <c r="M1" s="62"/>
      <c r="O1" s="61"/>
      <c r="P1" s="31"/>
      <c r="Q1" s="32"/>
      <c r="S1" s="63"/>
      <c r="T1" s="63"/>
      <c r="U1" s="63"/>
      <c r="W1" s="63"/>
      <c r="X1" s="63"/>
      <c r="Y1"/>
      <c r="AA1" s="19"/>
      <c r="AB1" s="19"/>
      <c r="AN1" s="143" t="s">
        <v>1</v>
      </c>
      <c r="AO1" s="143"/>
      <c r="AP1" s="143"/>
      <c r="AQ1" s="143"/>
      <c r="AR1" s="143"/>
      <c r="AS1" s="143"/>
      <c r="AT1" s="143"/>
    </row>
    <row r="2" spans="1:46" ht="2.25" customHeight="1" thickBot="1" x14ac:dyDescent="0.25">
      <c r="A2" s="33"/>
      <c r="B2" s="34"/>
      <c r="C2" s="33"/>
      <c r="D2" s="33"/>
      <c r="E2" s="34"/>
      <c r="F2" s="34"/>
      <c r="G2" s="34"/>
      <c r="H2" s="6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3"/>
      <c r="W2" s="34"/>
      <c r="X2" s="33"/>
      <c r="Y2" s="33"/>
      <c r="Z2" s="34"/>
      <c r="AA2" s="34"/>
      <c r="AB2" s="34"/>
      <c r="AC2" s="6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</row>
    <row r="3" spans="1:46" ht="7.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  <c r="AL3" s="35"/>
      <c r="AM3" s="35"/>
      <c r="AN3" s="35"/>
      <c r="AO3" s="35"/>
      <c r="AP3" s="35"/>
      <c r="AQ3" s="35"/>
      <c r="AR3" s="35"/>
      <c r="AS3" s="36"/>
      <c r="AT3" s="36"/>
    </row>
    <row r="4" spans="1:46" ht="22.5" customHeight="1" x14ac:dyDescent="0.2">
      <c r="A4" s="43" t="s">
        <v>2</v>
      </c>
      <c r="C4" s="68"/>
      <c r="E4" s="37"/>
      <c r="F4" s="37"/>
      <c r="G4" s="37"/>
      <c r="H4" s="37"/>
      <c r="I4" s="37"/>
      <c r="P4" s="38" t="s">
        <v>3</v>
      </c>
      <c r="Q4" s="126" t="s">
        <v>4</v>
      </c>
      <c r="R4" s="126"/>
      <c r="S4" s="126"/>
      <c r="T4" s="126"/>
      <c r="AM4" s="38" t="s">
        <v>5</v>
      </c>
      <c r="AN4" s="128">
        <f>AR34+AR126</f>
        <v>0</v>
      </c>
      <c r="AO4" s="128"/>
      <c r="AP4" s="128"/>
      <c r="AQ4" s="128"/>
      <c r="AR4" s="128"/>
      <c r="AS4" s="128"/>
      <c r="AT4" s="128"/>
    </row>
    <row r="5" spans="1:46" ht="6.75" customHeight="1" x14ac:dyDescent="0.25">
      <c r="A5" s="40"/>
      <c r="B5" s="41"/>
      <c r="C5" s="41"/>
      <c r="D5" s="41"/>
      <c r="E5" s="41"/>
      <c r="F5" s="41"/>
      <c r="G5" s="41"/>
      <c r="H5" s="41"/>
      <c r="I5" s="41"/>
      <c r="J5" s="42"/>
      <c r="K5" s="42"/>
      <c r="L5" s="41"/>
      <c r="M5" s="41"/>
      <c r="N5" s="41"/>
      <c r="O5" s="42"/>
      <c r="P5" s="42"/>
      <c r="Q5" s="41"/>
      <c r="S5" s="39"/>
      <c r="T5" s="39"/>
      <c r="U5" s="127"/>
      <c r="V5" s="127"/>
      <c r="W5" s="127"/>
      <c r="X5" s="127"/>
      <c r="AD5" s="8"/>
      <c r="AE5" s="9"/>
    </row>
    <row r="6" spans="1:46" ht="18.75" customHeight="1" x14ac:dyDescent="0.25">
      <c r="A6" s="39" t="s">
        <v>6</v>
      </c>
      <c r="B6" s="65"/>
      <c r="C6" s="66"/>
      <c r="D6" s="101" t="s">
        <v>7</v>
      </c>
      <c r="E6" s="102"/>
      <c r="F6" s="102"/>
      <c r="G6" s="102"/>
      <c r="H6" s="102"/>
      <c r="I6" s="102"/>
      <c r="J6" s="102"/>
      <c r="K6" s="102"/>
      <c r="L6" s="102"/>
      <c r="M6" s="103"/>
      <c r="O6" s="38" t="s">
        <v>8</v>
      </c>
      <c r="P6" s="104"/>
      <c r="Q6" s="105"/>
      <c r="R6" s="105"/>
      <c r="S6" s="105"/>
      <c r="T6" s="106"/>
      <c r="Y6" s="73"/>
      <c r="Z6" s="73"/>
      <c r="AA6" s="43"/>
      <c r="AD6" s="10"/>
      <c r="AE6" s="6"/>
      <c r="AF6" s="54"/>
      <c r="AG6" s="55"/>
      <c r="AH6" s="55"/>
      <c r="AI6" s="55"/>
      <c r="AJ6" s="55"/>
      <c r="AK6" s="55"/>
      <c r="AL6" s="55"/>
      <c r="AN6" s="56"/>
    </row>
    <row r="7" spans="1:46" ht="3" customHeight="1" x14ac:dyDescent="0.25">
      <c r="A7" s="39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W7" s="57"/>
      <c r="X7" s="57"/>
      <c r="Y7" s="57"/>
      <c r="Z7" s="57"/>
      <c r="AA7" s="43"/>
      <c r="AD7" s="10"/>
      <c r="AE7" s="6"/>
      <c r="AF7" s="54"/>
      <c r="AG7" s="55"/>
      <c r="AH7" s="55"/>
      <c r="AI7" s="55"/>
      <c r="AJ7" s="55"/>
      <c r="AK7" s="55"/>
      <c r="AL7" s="55"/>
      <c r="AN7" s="56"/>
    </row>
    <row r="8" spans="1:46" ht="18.75" customHeight="1" x14ac:dyDescent="0.2">
      <c r="A8" s="67" t="s">
        <v>9</v>
      </c>
      <c r="E8" s="142" t="s">
        <v>10</v>
      </c>
      <c r="F8" s="142"/>
      <c r="G8" s="142"/>
      <c r="H8" s="142"/>
      <c r="I8" s="142"/>
      <c r="J8" s="142"/>
      <c r="K8" s="142"/>
      <c r="L8" s="142"/>
      <c r="M8" s="142"/>
      <c r="N8" s="142"/>
      <c r="O8" s="141" t="s">
        <v>11</v>
      </c>
      <c r="P8" s="141"/>
      <c r="Q8" s="141"/>
      <c r="R8" s="141"/>
      <c r="S8" s="141"/>
      <c r="T8" s="141"/>
      <c r="AA8" s="7"/>
      <c r="AE8" s="6"/>
    </row>
    <row r="9" spans="1:46" ht="12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P9" s="35"/>
      <c r="Q9" s="35"/>
      <c r="R9" s="35"/>
      <c r="W9" s="7"/>
      <c r="X9" s="7"/>
      <c r="Y9" s="7"/>
      <c r="Z9" s="7"/>
      <c r="AA9" s="7"/>
      <c r="AC9" s="11"/>
      <c r="AE9" s="6"/>
    </row>
    <row r="10" spans="1:46" s="3" customFormat="1" ht="15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4"/>
      <c r="N10" s="2"/>
      <c r="O10" s="4"/>
      <c r="P10" s="5"/>
      <c r="Q10" s="5"/>
      <c r="R10" s="5"/>
    </row>
    <row r="11" spans="1:46" ht="20.100000000000001" customHeight="1" x14ac:dyDescent="0.2">
      <c r="A11" s="69" t="s">
        <v>12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1"/>
    </row>
    <row r="12" spans="1:46" s="3" customFormat="1" ht="63.75" customHeight="1" x14ac:dyDescent="0.2">
      <c r="A12" s="14" t="s">
        <v>13</v>
      </c>
      <c r="B12" s="27" t="s">
        <v>14</v>
      </c>
      <c r="C12" s="14" t="s">
        <v>15</v>
      </c>
      <c r="D12" s="27" t="s">
        <v>16</v>
      </c>
      <c r="E12" s="27" t="s">
        <v>17</v>
      </c>
      <c r="F12" s="27" t="s">
        <v>18</v>
      </c>
      <c r="G12" s="27" t="s">
        <v>19</v>
      </c>
      <c r="H12" s="27" t="s">
        <v>20</v>
      </c>
      <c r="I12" s="27" t="s">
        <v>21</v>
      </c>
      <c r="J12" s="27" t="s">
        <v>22</v>
      </c>
      <c r="K12" s="99" t="s">
        <v>23</v>
      </c>
      <c r="L12" s="100"/>
      <c r="M12" s="113"/>
      <c r="N12" s="109" t="s">
        <v>24</v>
      </c>
      <c r="O12" s="109"/>
      <c r="P12" s="109" t="s">
        <v>25</v>
      </c>
      <c r="Q12" s="109"/>
      <c r="R12" s="109" t="s">
        <v>26</v>
      </c>
      <c r="S12" s="109"/>
      <c r="T12" s="109"/>
      <c r="U12" s="109" t="s">
        <v>27</v>
      </c>
      <c r="V12" s="109"/>
      <c r="W12" s="109" t="s">
        <v>28</v>
      </c>
      <c r="X12" s="109"/>
      <c r="Y12" s="109"/>
      <c r="Z12" s="109" t="s">
        <v>29</v>
      </c>
      <c r="AA12" s="109"/>
      <c r="AB12" s="109"/>
      <c r="AC12" s="109" t="s">
        <v>30</v>
      </c>
      <c r="AD12" s="109"/>
      <c r="AE12" s="99" t="s">
        <v>31</v>
      </c>
      <c r="AF12" s="100"/>
      <c r="AG12" s="109" t="s">
        <v>32</v>
      </c>
      <c r="AH12" s="109"/>
      <c r="AI12" s="109"/>
      <c r="AJ12" s="92" t="s">
        <v>33</v>
      </c>
      <c r="AK12" s="93"/>
      <c r="AL12" s="93"/>
      <c r="AM12" s="109" t="s">
        <v>34</v>
      </c>
      <c r="AN12" s="109"/>
      <c r="AO12" s="109"/>
      <c r="AP12" s="109" t="s">
        <v>35</v>
      </c>
      <c r="AQ12" s="109"/>
      <c r="AR12" s="109" t="s">
        <v>36</v>
      </c>
      <c r="AS12" s="109"/>
      <c r="AT12" s="109"/>
    </row>
    <row r="13" spans="1:46" s="3" customFormat="1" ht="12" customHeight="1" x14ac:dyDescent="0.2">
      <c r="A13" s="15">
        <v>1</v>
      </c>
      <c r="B13" s="16"/>
      <c r="C13" s="17"/>
      <c r="D13" s="15"/>
      <c r="E13" s="83"/>
      <c r="F13" s="28"/>
      <c r="G13" s="28"/>
      <c r="H13" s="28"/>
      <c r="I13" s="28"/>
      <c r="J13" s="28"/>
      <c r="K13" s="114" t="s">
        <v>37</v>
      </c>
      <c r="L13" s="115"/>
      <c r="M13" s="116"/>
      <c r="N13" s="129"/>
      <c r="O13" s="129"/>
      <c r="P13" s="130"/>
      <c r="Q13" s="130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97"/>
      <c r="AF13" s="98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108"/>
      <c r="AS13" s="108"/>
      <c r="AT13" s="108"/>
    </row>
    <row r="14" spans="1:46" s="3" customFormat="1" ht="12" x14ac:dyDescent="0.2">
      <c r="A14" s="15">
        <v>2</v>
      </c>
      <c r="B14" s="16"/>
      <c r="C14" s="17"/>
      <c r="D14" s="15"/>
      <c r="E14" s="83"/>
      <c r="F14" s="28"/>
      <c r="G14" s="28"/>
      <c r="H14" s="28"/>
      <c r="I14" s="28"/>
      <c r="J14" s="28"/>
      <c r="K14" s="114" t="s">
        <v>38</v>
      </c>
      <c r="L14" s="115"/>
      <c r="M14" s="116"/>
      <c r="N14" s="129"/>
      <c r="O14" s="129"/>
      <c r="P14" s="130"/>
      <c r="Q14" s="130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97"/>
      <c r="AF14" s="98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108"/>
      <c r="AS14" s="108"/>
      <c r="AT14" s="108"/>
    </row>
    <row r="15" spans="1:46" s="3" customFormat="1" ht="12" x14ac:dyDescent="0.2">
      <c r="A15" s="15">
        <v>3</v>
      </c>
      <c r="B15" s="16"/>
      <c r="C15" s="17"/>
      <c r="D15" s="15"/>
      <c r="E15" s="83"/>
      <c r="F15" s="28"/>
      <c r="G15" s="28"/>
      <c r="H15" s="28"/>
      <c r="I15" s="28"/>
      <c r="J15" s="28"/>
      <c r="K15" s="114" t="s">
        <v>39</v>
      </c>
      <c r="L15" s="115"/>
      <c r="M15" s="116"/>
      <c r="N15" s="129"/>
      <c r="O15" s="129"/>
      <c r="P15" s="130"/>
      <c r="Q15" s="130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97"/>
      <c r="AF15" s="98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108"/>
      <c r="AS15" s="108"/>
      <c r="AT15" s="108"/>
    </row>
    <row r="16" spans="1:46" s="3" customFormat="1" ht="12" x14ac:dyDescent="0.2">
      <c r="A16" s="15">
        <v>4</v>
      </c>
      <c r="B16" s="16"/>
      <c r="C16" s="17"/>
      <c r="D16" s="15"/>
      <c r="E16" s="81"/>
      <c r="F16" s="28"/>
      <c r="G16" s="28"/>
      <c r="H16" s="28"/>
      <c r="I16" s="28"/>
      <c r="J16" s="28"/>
      <c r="K16" s="114" t="s">
        <v>40</v>
      </c>
      <c r="L16" s="115"/>
      <c r="M16" s="116"/>
      <c r="N16" s="131"/>
      <c r="O16" s="132"/>
      <c r="P16" s="129"/>
      <c r="Q16" s="129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97"/>
      <c r="AF16" s="98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108"/>
      <c r="AS16" s="108"/>
      <c r="AT16" s="108"/>
    </row>
    <row r="17" spans="1:46" s="3" customFormat="1" ht="12" x14ac:dyDescent="0.2">
      <c r="A17" s="15">
        <v>5</v>
      </c>
      <c r="B17" s="16"/>
      <c r="C17" s="17"/>
      <c r="D17" s="15"/>
      <c r="E17" s="81"/>
      <c r="F17" s="28"/>
      <c r="G17" s="28"/>
      <c r="H17" s="28"/>
      <c r="I17" s="28"/>
      <c r="J17" s="28"/>
      <c r="K17" s="114" t="s">
        <v>41</v>
      </c>
      <c r="L17" s="115"/>
      <c r="M17" s="116"/>
      <c r="N17" s="131"/>
      <c r="O17" s="132"/>
      <c r="P17" s="129"/>
      <c r="Q17" s="129"/>
      <c r="R17" s="87" t="str">
        <f t="shared" ref="R17:R33" si="0">IF(ISBLANK(N17),"",C17*N17)</f>
        <v/>
      </c>
      <c r="S17" s="87"/>
      <c r="T17" s="87"/>
      <c r="U17" s="87" t="str">
        <f>IF(ISBLANK(N17),"",(R17+P17)*#REF!)</f>
        <v/>
      </c>
      <c r="V17" s="87"/>
      <c r="W17" s="87" t="str">
        <f>IF(ISBLANK(N17),"",IF(#REF!="SIM",0,(P17+R17+U17)*F17))</f>
        <v/>
      </c>
      <c r="X17" s="87"/>
      <c r="Y17" s="87"/>
      <c r="Z17" s="87" t="str">
        <f t="shared" ref="Z17:Z33" si="1">IF(ISBLANK(N17),"",(P17+R17+U17+W17)*G17)</f>
        <v/>
      </c>
      <c r="AA17" s="87"/>
      <c r="AB17" s="87"/>
      <c r="AC17" s="87" t="str">
        <f t="shared" ref="AC17:AC33" si="2">IF(ISBLANK(N17),"",H17*(P17+R17+U17))</f>
        <v/>
      </c>
      <c r="AD17" s="87"/>
      <c r="AE17" s="97" t="str">
        <f t="shared" ref="AE17:AE33" si="3">IF(ISBLANK(N17),"",I17*(P17+R17+U17))</f>
        <v/>
      </c>
      <c r="AF17" s="98"/>
      <c r="AG17" s="87" t="str">
        <f>IF(ISBLANK(N17),"",(SUM(R17:AE17,P17,#REF!,#REF!,#REF!,#REF!))/(1-J17)*J17)</f>
        <v/>
      </c>
      <c r="AH17" s="87"/>
      <c r="AI17" s="87"/>
      <c r="AJ17" s="87" t="str">
        <f>IF(ISBLANK(N17),"",((P17+R17)*(1+#REF!)*(1+#REF!)*(1+#REF!)*#REF!)+(#REF!*#REF!/#REF!))</f>
        <v/>
      </c>
      <c r="AK17" s="87"/>
      <c r="AL17" s="87"/>
      <c r="AM17" s="87" t="str">
        <f>IF(ISBLANK(N17),"",IF(#REF!="SIM",SUM(P17,R17:AG17)-AG17,SUM(P17,R17:AG17)))</f>
        <v/>
      </c>
      <c r="AN17" s="87"/>
      <c r="AO17" s="87"/>
      <c r="AP17" s="87" t="str">
        <f>IF(ISBLANK(N17),"",(AM17/($AM$34))*#REF!)</f>
        <v/>
      </c>
      <c r="AQ17" s="87"/>
      <c r="AR17" s="108" t="str">
        <f>IF(ISBLANK(N17),"",(AM17+AP17)*#REF!)</f>
        <v/>
      </c>
      <c r="AS17" s="108"/>
      <c r="AT17" s="108"/>
    </row>
    <row r="18" spans="1:46" s="3" customFormat="1" ht="12" x14ac:dyDescent="0.2">
      <c r="A18" s="15">
        <v>6</v>
      </c>
      <c r="B18" s="16"/>
      <c r="C18" s="17"/>
      <c r="D18" s="15"/>
      <c r="E18" s="81"/>
      <c r="F18" s="28"/>
      <c r="G18" s="28"/>
      <c r="H18" s="28"/>
      <c r="I18" s="28"/>
      <c r="J18" s="28"/>
      <c r="K18" s="94"/>
      <c r="L18" s="95"/>
      <c r="M18" s="96"/>
      <c r="N18" s="131"/>
      <c r="O18" s="132"/>
      <c r="P18" s="129"/>
      <c r="Q18" s="129"/>
      <c r="R18" s="87" t="str">
        <f t="shared" si="0"/>
        <v/>
      </c>
      <c r="S18" s="87"/>
      <c r="T18" s="87"/>
      <c r="U18" s="87" t="str">
        <f>IF(ISBLANK(N18),"",(R18+P18)*#REF!)</f>
        <v/>
      </c>
      <c r="V18" s="87"/>
      <c r="W18" s="87" t="str">
        <f>IF(ISBLANK(N18),"",IF(#REF!="SIM",0,(P18+R18+U18)*F18))</f>
        <v/>
      </c>
      <c r="X18" s="87"/>
      <c r="Y18" s="87"/>
      <c r="Z18" s="87" t="str">
        <f t="shared" si="1"/>
        <v/>
      </c>
      <c r="AA18" s="87"/>
      <c r="AB18" s="87"/>
      <c r="AC18" s="87" t="str">
        <f t="shared" si="2"/>
        <v/>
      </c>
      <c r="AD18" s="87"/>
      <c r="AE18" s="97" t="str">
        <f t="shared" si="3"/>
        <v/>
      </c>
      <c r="AF18" s="98"/>
      <c r="AG18" s="87" t="str">
        <f>IF(ISBLANK(N18),"",(SUM(R18:AE18,P18,#REF!,#REF!,#REF!,#REF!))/(1-J18)*J18)</f>
        <v/>
      </c>
      <c r="AH18" s="87"/>
      <c r="AI18" s="87"/>
      <c r="AJ18" s="87" t="str">
        <f>IF(ISBLANK(N18),"",((P18+R18)*(1+#REF!)*(1+#REF!)*(1+#REF!)*#REF!)+(#REF!*AE10/#REF!))</f>
        <v/>
      </c>
      <c r="AK18" s="87"/>
      <c r="AL18" s="87"/>
      <c r="AM18" s="87" t="str">
        <f>IF(ISBLANK(N18),"",IF(#REF!="SIM",SUM(P18,R18:AG18)-AG18,SUM(P18,R18:AG18)))</f>
        <v/>
      </c>
      <c r="AN18" s="87"/>
      <c r="AO18" s="87"/>
      <c r="AP18" s="87" t="str">
        <f>IF(ISBLANK(N18),"",(AM18/($AM$34))*#REF!)</f>
        <v/>
      </c>
      <c r="AQ18" s="87"/>
      <c r="AR18" s="108" t="str">
        <f>IF(ISBLANK(N18),"",(AM18+AP18)*#REF!)</f>
        <v/>
      </c>
      <c r="AS18" s="108"/>
      <c r="AT18" s="108"/>
    </row>
    <row r="19" spans="1:46" s="3" customFormat="1" ht="12" x14ac:dyDescent="0.2">
      <c r="A19" s="15">
        <v>7</v>
      </c>
      <c r="B19" s="16"/>
      <c r="C19" s="17"/>
      <c r="D19" s="15"/>
      <c r="E19" s="81"/>
      <c r="F19" s="28"/>
      <c r="G19" s="28"/>
      <c r="H19" s="28"/>
      <c r="I19" s="28"/>
      <c r="J19" s="28"/>
      <c r="K19" s="94"/>
      <c r="L19" s="95"/>
      <c r="M19" s="96"/>
      <c r="N19" s="131"/>
      <c r="O19" s="132"/>
      <c r="P19" s="129"/>
      <c r="Q19" s="129"/>
      <c r="R19" s="87" t="str">
        <f t="shared" si="0"/>
        <v/>
      </c>
      <c r="S19" s="87"/>
      <c r="T19" s="87"/>
      <c r="U19" s="87" t="str">
        <f>IF(ISBLANK(N19),"",(R19+P19)*#REF!)</f>
        <v/>
      </c>
      <c r="V19" s="87"/>
      <c r="W19" s="87" t="str">
        <f>IF(ISBLANK(N19),"",IF(#REF!="SIM",0,(P19+R19+U19)*F19))</f>
        <v/>
      </c>
      <c r="X19" s="87"/>
      <c r="Y19" s="87"/>
      <c r="Z19" s="87" t="str">
        <f t="shared" si="1"/>
        <v/>
      </c>
      <c r="AA19" s="87"/>
      <c r="AB19" s="87"/>
      <c r="AC19" s="87" t="str">
        <f t="shared" si="2"/>
        <v/>
      </c>
      <c r="AD19" s="87"/>
      <c r="AE19" s="97" t="str">
        <f t="shared" si="3"/>
        <v/>
      </c>
      <c r="AF19" s="98"/>
      <c r="AG19" s="87" t="str">
        <f>IF(ISBLANK(N19),"",(SUM(R19:AE19,P19,#REF!,#REF!,#REF!,#REF!))/(1-J19)*J19)</f>
        <v/>
      </c>
      <c r="AH19" s="87"/>
      <c r="AI19" s="87"/>
      <c r="AJ19" s="87" t="str">
        <f>IF(ISBLANK(N19),"",((P19+R19)*(1+#REF!)*(1+#REF!)*(1+#REF!)*#REF!)+(#REF!*AE11/#REF!))</f>
        <v/>
      </c>
      <c r="AK19" s="87"/>
      <c r="AL19" s="87"/>
      <c r="AM19" s="87" t="str">
        <f>IF(ISBLANK(N19),"",IF(#REF!="SIM",SUM(P19,R19:AG19)-AG19,SUM(P19,R19:AG19)))</f>
        <v/>
      </c>
      <c r="AN19" s="87"/>
      <c r="AO19" s="87"/>
      <c r="AP19" s="87" t="str">
        <f>IF(ISBLANK(N19),"",(AM19/($AM$34))*#REF!)</f>
        <v/>
      </c>
      <c r="AQ19" s="87"/>
      <c r="AR19" s="108" t="str">
        <f>IF(ISBLANK(N19),"",(AM19+AP19)*#REF!)</f>
        <v/>
      </c>
      <c r="AS19" s="108"/>
      <c r="AT19" s="108"/>
    </row>
    <row r="20" spans="1:46" s="3" customFormat="1" ht="12" x14ac:dyDescent="0.2">
      <c r="A20" s="15">
        <v>8</v>
      </c>
      <c r="B20" s="16"/>
      <c r="C20" s="17"/>
      <c r="D20" s="15"/>
      <c r="E20" s="81"/>
      <c r="F20" s="28"/>
      <c r="G20" s="28"/>
      <c r="H20" s="28"/>
      <c r="I20" s="28"/>
      <c r="J20" s="28"/>
      <c r="K20" s="94"/>
      <c r="L20" s="95"/>
      <c r="M20" s="96"/>
      <c r="N20" s="131"/>
      <c r="O20" s="132"/>
      <c r="P20" s="129"/>
      <c r="Q20" s="129"/>
      <c r="R20" s="87" t="str">
        <f t="shared" si="0"/>
        <v/>
      </c>
      <c r="S20" s="87"/>
      <c r="T20" s="87"/>
      <c r="U20" s="87" t="str">
        <f>IF(ISBLANK(N20),"",(R20+P20)*#REF!)</f>
        <v/>
      </c>
      <c r="V20" s="87"/>
      <c r="W20" s="87" t="str">
        <f>IF(ISBLANK(N20),"",IF(#REF!="SIM",0,(P20+R20+U20)*F20))</f>
        <v/>
      </c>
      <c r="X20" s="87"/>
      <c r="Y20" s="87"/>
      <c r="Z20" s="87" t="str">
        <f t="shared" si="1"/>
        <v/>
      </c>
      <c r="AA20" s="87"/>
      <c r="AB20" s="87"/>
      <c r="AC20" s="87" t="str">
        <f t="shared" si="2"/>
        <v/>
      </c>
      <c r="AD20" s="87"/>
      <c r="AE20" s="97" t="str">
        <f t="shared" si="3"/>
        <v/>
      </c>
      <c r="AF20" s="98"/>
      <c r="AG20" s="87" t="str">
        <f>IF(ISBLANK(N20),"",(SUM(R20:AE20,P20,#REF!,#REF!,#REF!,#REF!))/(1-J20)*J20)</f>
        <v/>
      </c>
      <c r="AH20" s="87"/>
      <c r="AI20" s="87"/>
      <c r="AJ20" s="87" t="str">
        <f>IF(ISBLANK(N20),"",((P20+R20)*(1+#REF!)*(1+#REF!)*(1+#REF!)*#REF!)+(#REF!*AE12/#REF!))</f>
        <v/>
      </c>
      <c r="AK20" s="87"/>
      <c r="AL20" s="87"/>
      <c r="AM20" s="87" t="str">
        <f>IF(ISBLANK(N20),"",IF(#REF!="SIM",SUM(P20,R20:AG20)-AG20,SUM(P20,R20:AG20)))</f>
        <v/>
      </c>
      <c r="AN20" s="87"/>
      <c r="AO20" s="87"/>
      <c r="AP20" s="87" t="str">
        <f>IF(ISBLANK(N20),"",(AM20/($AM$34))*#REF!)</f>
        <v/>
      </c>
      <c r="AQ20" s="87"/>
      <c r="AR20" s="108" t="str">
        <f>IF(ISBLANK(N20),"",(AM20+AP20)*#REF!)</f>
        <v/>
      </c>
      <c r="AS20" s="108"/>
      <c r="AT20" s="108"/>
    </row>
    <row r="21" spans="1:46" s="3" customFormat="1" ht="12" x14ac:dyDescent="0.2">
      <c r="A21" s="15">
        <v>9</v>
      </c>
      <c r="B21" s="16"/>
      <c r="C21" s="17"/>
      <c r="D21" s="15"/>
      <c r="E21" s="81"/>
      <c r="F21" s="28"/>
      <c r="G21" s="28"/>
      <c r="H21" s="28"/>
      <c r="I21" s="28"/>
      <c r="J21" s="28"/>
      <c r="K21" s="94"/>
      <c r="L21" s="95"/>
      <c r="M21" s="96"/>
      <c r="N21" s="131"/>
      <c r="O21" s="132"/>
      <c r="P21" s="129"/>
      <c r="Q21" s="129"/>
      <c r="R21" s="87" t="str">
        <f t="shared" si="0"/>
        <v/>
      </c>
      <c r="S21" s="87"/>
      <c r="T21" s="87"/>
      <c r="U21" s="87" t="str">
        <f>IF(ISBLANK(N21),"",(R21+P21)*#REF!)</f>
        <v/>
      </c>
      <c r="V21" s="87"/>
      <c r="W21" s="87" t="str">
        <f>IF(ISBLANK(N21),"",IF(#REF!="SIM",0,(P21+R21+U21)*F21))</f>
        <v/>
      </c>
      <c r="X21" s="87"/>
      <c r="Y21" s="87"/>
      <c r="Z21" s="87" t="str">
        <f t="shared" si="1"/>
        <v/>
      </c>
      <c r="AA21" s="87"/>
      <c r="AB21" s="87"/>
      <c r="AC21" s="87" t="str">
        <f t="shared" si="2"/>
        <v/>
      </c>
      <c r="AD21" s="87"/>
      <c r="AE21" s="97" t="str">
        <f t="shared" si="3"/>
        <v/>
      </c>
      <c r="AF21" s="98"/>
      <c r="AG21" s="87" t="str">
        <f>IF(ISBLANK(N21),"",(SUM(R21:AE21,P21,#REF!,#REF!,#REF!,#REF!))/(1-J21)*J21)</f>
        <v/>
      </c>
      <c r="AH21" s="87"/>
      <c r="AI21" s="87"/>
      <c r="AJ21" s="87" t="str">
        <f>IF(ISBLANK(N21),"",((P21+R21)*(1+#REF!)*(1+#REF!)*(1+#REF!)*#REF!)+(#REF!*AE13/#REF!))</f>
        <v/>
      </c>
      <c r="AK21" s="87"/>
      <c r="AL21" s="87"/>
      <c r="AM21" s="87" t="str">
        <f>IF(ISBLANK(N21),"",IF(#REF!="SIM",SUM(P21,R21:AG21)-AG21,SUM(P21,R21:AG21)))</f>
        <v/>
      </c>
      <c r="AN21" s="87"/>
      <c r="AO21" s="87"/>
      <c r="AP21" s="87" t="str">
        <f>IF(ISBLANK(N21),"",(AM21/($AM$34))*#REF!)</f>
        <v/>
      </c>
      <c r="AQ21" s="87"/>
      <c r="AR21" s="108" t="str">
        <f>IF(ISBLANK(N21),"",(AM21+AP21)*#REF!)</f>
        <v/>
      </c>
      <c r="AS21" s="108"/>
      <c r="AT21" s="108"/>
    </row>
    <row r="22" spans="1:46" s="3" customFormat="1" ht="12" x14ac:dyDescent="0.2">
      <c r="A22" s="15">
        <v>10</v>
      </c>
      <c r="B22" s="16"/>
      <c r="C22" s="17"/>
      <c r="D22" s="15"/>
      <c r="E22" s="81"/>
      <c r="F22" s="28"/>
      <c r="G22" s="28"/>
      <c r="H22" s="28"/>
      <c r="I22" s="28"/>
      <c r="J22" s="28"/>
      <c r="K22" s="94"/>
      <c r="L22" s="95"/>
      <c r="M22" s="96"/>
      <c r="N22" s="131"/>
      <c r="O22" s="132"/>
      <c r="P22" s="129"/>
      <c r="Q22" s="129"/>
      <c r="R22" s="87" t="str">
        <f t="shared" si="0"/>
        <v/>
      </c>
      <c r="S22" s="87"/>
      <c r="T22" s="87"/>
      <c r="U22" s="87" t="str">
        <f>IF(ISBLANK(N22),"",(R22+P22)*#REF!)</f>
        <v/>
      </c>
      <c r="V22" s="87"/>
      <c r="W22" s="87" t="str">
        <f>IF(ISBLANK(N22),"",IF(#REF!="SIM",0,(P22+R22+U22)*F22))</f>
        <v/>
      </c>
      <c r="X22" s="87"/>
      <c r="Y22" s="87"/>
      <c r="Z22" s="87" t="str">
        <f t="shared" si="1"/>
        <v/>
      </c>
      <c r="AA22" s="87"/>
      <c r="AB22" s="87"/>
      <c r="AC22" s="87" t="str">
        <f t="shared" si="2"/>
        <v/>
      </c>
      <c r="AD22" s="87"/>
      <c r="AE22" s="97" t="str">
        <f t="shared" si="3"/>
        <v/>
      </c>
      <c r="AF22" s="98"/>
      <c r="AG22" s="87" t="str">
        <f>IF(ISBLANK(N22),"",(SUM(R22:AE22,P22,#REF!,#REF!,#REF!,#REF!))/(1-J22)*J22)</f>
        <v/>
      </c>
      <c r="AH22" s="87"/>
      <c r="AI22" s="87"/>
      <c r="AJ22" s="87" t="str">
        <f>IF(ISBLANK(N22),"",((P22+R22)*(1+#REF!)*(1+#REF!)*(1+#REF!)*#REF!)+(#REF!*AE14/#REF!))</f>
        <v/>
      </c>
      <c r="AK22" s="87"/>
      <c r="AL22" s="87"/>
      <c r="AM22" s="87" t="str">
        <f>IF(ISBLANK(N22),"",IF(#REF!="SIM",SUM(P22,R22:AG22)-AG22,SUM(P22,R22:AG22)))</f>
        <v/>
      </c>
      <c r="AN22" s="87"/>
      <c r="AO22" s="87"/>
      <c r="AP22" s="87" t="str">
        <f>IF(ISBLANK(N22),"",(AM22/($AM$34))*#REF!)</f>
        <v/>
      </c>
      <c r="AQ22" s="87"/>
      <c r="AR22" s="108" t="str">
        <f>IF(ISBLANK(N22),"",(AM22+AP22)*#REF!)</f>
        <v/>
      </c>
      <c r="AS22" s="108"/>
      <c r="AT22" s="108"/>
    </row>
    <row r="23" spans="1:46" s="3" customFormat="1" ht="12" x14ac:dyDescent="0.2">
      <c r="A23" s="15">
        <v>11</v>
      </c>
      <c r="B23" s="16"/>
      <c r="C23" s="17"/>
      <c r="D23" s="15"/>
      <c r="E23" s="81"/>
      <c r="F23" s="28"/>
      <c r="G23" s="28"/>
      <c r="H23" s="28"/>
      <c r="I23" s="28"/>
      <c r="J23" s="28"/>
      <c r="K23" s="94"/>
      <c r="L23" s="95"/>
      <c r="M23" s="96"/>
      <c r="N23" s="131"/>
      <c r="O23" s="132"/>
      <c r="P23" s="129"/>
      <c r="Q23" s="129"/>
      <c r="R23" s="87" t="str">
        <f t="shared" si="0"/>
        <v/>
      </c>
      <c r="S23" s="87"/>
      <c r="T23" s="87"/>
      <c r="U23" s="87" t="str">
        <f>IF(ISBLANK(N23),"",(R23+P23)*#REF!)</f>
        <v/>
      </c>
      <c r="V23" s="87"/>
      <c r="W23" s="87" t="str">
        <f>IF(ISBLANK(N23),"",IF(#REF!="SIM",0,(P23+R23+U23)*F23))</f>
        <v/>
      </c>
      <c r="X23" s="87"/>
      <c r="Y23" s="87"/>
      <c r="Z23" s="87" t="str">
        <f t="shared" si="1"/>
        <v/>
      </c>
      <c r="AA23" s="87"/>
      <c r="AB23" s="87"/>
      <c r="AC23" s="87" t="str">
        <f t="shared" si="2"/>
        <v/>
      </c>
      <c r="AD23" s="87"/>
      <c r="AE23" s="97" t="str">
        <f t="shared" si="3"/>
        <v/>
      </c>
      <c r="AF23" s="98"/>
      <c r="AG23" s="87" t="str">
        <f>IF(ISBLANK(N23),"",(SUM(R23:AE23,P23,#REF!,#REF!,#REF!,#REF!))/(1-J23)*J23)</f>
        <v/>
      </c>
      <c r="AH23" s="87"/>
      <c r="AI23" s="87"/>
      <c r="AJ23" s="87" t="str">
        <f>IF(ISBLANK(N23),"",((P23+R23)*(1+#REF!)*(1+#REF!)*(1+#REF!)*#REF!)+(#REF!*AE15/#REF!))</f>
        <v/>
      </c>
      <c r="AK23" s="87"/>
      <c r="AL23" s="87"/>
      <c r="AM23" s="87" t="str">
        <f>IF(ISBLANK(N23),"",IF(#REF!="SIM",SUM(P23,R23:AG23)-AG23,SUM(P23,R23:AG23)))</f>
        <v/>
      </c>
      <c r="AN23" s="87"/>
      <c r="AO23" s="87"/>
      <c r="AP23" s="87" t="str">
        <f>IF(ISBLANK(N23),"",(AM23/($AM$34))*#REF!)</f>
        <v/>
      </c>
      <c r="AQ23" s="87"/>
      <c r="AR23" s="108" t="str">
        <f>IF(ISBLANK(N23),"",(AM23+AP23)*#REF!)</f>
        <v/>
      </c>
      <c r="AS23" s="108"/>
      <c r="AT23" s="108"/>
    </row>
    <row r="24" spans="1:46" s="3" customFormat="1" ht="12" x14ac:dyDescent="0.2">
      <c r="A24" s="15">
        <v>12</v>
      </c>
      <c r="B24" s="16"/>
      <c r="C24" s="17"/>
      <c r="D24" s="15"/>
      <c r="E24" s="81"/>
      <c r="F24" s="28"/>
      <c r="G24" s="28"/>
      <c r="H24" s="28"/>
      <c r="I24" s="28"/>
      <c r="J24" s="28"/>
      <c r="K24" s="94"/>
      <c r="L24" s="95"/>
      <c r="M24" s="96"/>
      <c r="N24" s="131"/>
      <c r="O24" s="132"/>
      <c r="P24" s="129"/>
      <c r="Q24" s="129"/>
      <c r="R24" s="87" t="str">
        <f t="shared" si="0"/>
        <v/>
      </c>
      <c r="S24" s="87"/>
      <c r="T24" s="87"/>
      <c r="U24" s="87" t="str">
        <f>IF(ISBLANK(N24),"",(R24+P24)*#REF!)</f>
        <v/>
      </c>
      <c r="V24" s="87"/>
      <c r="W24" s="87" t="str">
        <f>IF(ISBLANK(N24),"",IF(#REF!="SIM",0,(P24+R24+U24)*F24))</f>
        <v/>
      </c>
      <c r="X24" s="87"/>
      <c r="Y24" s="87"/>
      <c r="Z24" s="87" t="str">
        <f t="shared" si="1"/>
        <v/>
      </c>
      <c r="AA24" s="87"/>
      <c r="AB24" s="87"/>
      <c r="AC24" s="87" t="str">
        <f t="shared" si="2"/>
        <v/>
      </c>
      <c r="AD24" s="87"/>
      <c r="AE24" s="97" t="str">
        <f t="shared" si="3"/>
        <v/>
      </c>
      <c r="AF24" s="98"/>
      <c r="AG24" s="87" t="str">
        <f>IF(ISBLANK(N24),"",(SUM(R24:AE24,P24,#REF!,#REF!,#REF!,#REF!))/(1-J24)*J24)</f>
        <v/>
      </c>
      <c r="AH24" s="87"/>
      <c r="AI24" s="87"/>
      <c r="AJ24" s="87" t="str">
        <f>IF(ISBLANK(N24),"",((P24+R24)*(1+#REF!)*(1+#REF!)*(1+#REF!)*#REF!)+(#REF!*AE16/#REF!))</f>
        <v/>
      </c>
      <c r="AK24" s="87"/>
      <c r="AL24" s="87"/>
      <c r="AM24" s="87" t="str">
        <f>IF(ISBLANK(N24),"",IF(#REF!="SIM",SUM(P24,R24:AG24)-AG24,SUM(P24,R24:AG24)))</f>
        <v/>
      </c>
      <c r="AN24" s="87"/>
      <c r="AO24" s="87"/>
      <c r="AP24" s="87" t="str">
        <f>IF(ISBLANK(N24),"",(AM24/($AM$34))*#REF!)</f>
        <v/>
      </c>
      <c r="AQ24" s="87"/>
      <c r="AR24" s="108" t="str">
        <f>IF(ISBLANK(N24),"",(AM24+AP24)*#REF!)</f>
        <v/>
      </c>
      <c r="AS24" s="108"/>
      <c r="AT24" s="108"/>
    </row>
    <row r="25" spans="1:46" s="3" customFormat="1" ht="12" x14ac:dyDescent="0.2">
      <c r="A25" s="15">
        <v>13</v>
      </c>
      <c r="B25" s="16"/>
      <c r="C25" s="17"/>
      <c r="D25" s="15"/>
      <c r="E25" s="81"/>
      <c r="F25" s="28"/>
      <c r="G25" s="28"/>
      <c r="H25" s="28"/>
      <c r="I25" s="28"/>
      <c r="J25" s="28"/>
      <c r="K25" s="94"/>
      <c r="L25" s="95"/>
      <c r="M25" s="96"/>
      <c r="N25" s="131"/>
      <c r="O25" s="132"/>
      <c r="P25" s="129"/>
      <c r="Q25" s="129"/>
      <c r="R25" s="87" t="str">
        <f t="shared" si="0"/>
        <v/>
      </c>
      <c r="S25" s="87"/>
      <c r="T25" s="87"/>
      <c r="U25" s="87" t="str">
        <f>IF(ISBLANK(N25),"",(R25+P25)*#REF!)</f>
        <v/>
      </c>
      <c r="V25" s="87"/>
      <c r="W25" s="87" t="str">
        <f>IF(ISBLANK(N25),"",IF(#REF!="SIM",0,(P25+R25+U25)*F25))</f>
        <v/>
      </c>
      <c r="X25" s="87"/>
      <c r="Y25" s="87"/>
      <c r="Z25" s="87" t="str">
        <f t="shared" si="1"/>
        <v/>
      </c>
      <c r="AA25" s="87"/>
      <c r="AB25" s="87"/>
      <c r="AC25" s="87" t="str">
        <f t="shared" si="2"/>
        <v/>
      </c>
      <c r="AD25" s="87"/>
      <c r="AE25" s="97" t="str">
        <f t="shared" si="3"/>
        <v/>
      </c>
      <c r="AF25" s="98"/>
      <c r="AG25" s="87" t="str">
        <f>IF(ISBLANK(N25),"",(SUM(R25:AE25,P25,#REF!,#REF!,#REF!,#REF!))/(1-J25)*J25)</f>
        <v/>
      </c>
      <c r="AH25" s="87"/>
      <c r="AI25" s="87"/>
      <c r="AJ25" s="87" t="str">
        <f>IF(ISBLANK(N25),"",((P25+R25)*(1+#REF!)*(1+#REF!)*(1+#REF!)*#REF!)+(#REF!*AE17/#REF!))</f>
        <v/>
      </c>
      <c r="AK25" s="87"/>
      <c r="AL25" s="87"/>
      <c r="AM25" s="87" t="str">
        <f>IF(ISBLANK(N25),"",IF(#REF!="SIM",SUM(P25,R25:AG25)-AG25,SUM(P25,R25:AG25)))</f>
        <v/>
      </c>
      <c r="AN25" s="87"/>
      <c r="AO25" s="87"/>
      <c r="AP25" s="87" t="str">
        <f>IF(ISBLANK(N25),"",(AM25/($AM$34))*#REF!)</f>
        <v/>
      </c>
      <c r="AQ25" s="87"/>
      <c r="AR25" s="108" t="str">
        <f>IF(ISBLANK(N25),"",(AM25+AP25)*#REF!)</f>
        <v/>
      </c>
      <c r="AS25" s="108"/>
      <c r="AT25" s="108"/>
    </row>
    <row r="26" spans="1:46" s="3" customFormat="1" ht="12" x14ac:dyDescent="0.2">
      <c r="A26" s="15">
        <v>14</v>
      </c>
      <c r="B26" s="16"/>
      <c r="C26" s="17"/>
      <c r="D26" s="15"/>
      <c r="E26" s="81"/>
      <c r="F26" s="28"/>
      <c r="G26" s="28"/>
      <c r="H26" s="28"/>
      <c r="I26" s="28"/>
      <c r="J26" s="28"/>
      <c r="K26" s="94"/>
      <c r="L26" s="95"/>
      <c r="M26" s="96"/>
      <c r="N26" s="131"/>
      <c r="O26" s="132"/>
      <c r="P26" s="129"/>
      <c r="Q26" s="129"/>
      <c r="R26" s="87" t="str">
        <f t="shared" si="0"/>
        <v/>
      </c>
      <c r="S26" s="87"/>
      <c r="T26" s="87"/>
      <c r="U26" s="87" t="str">
        <f>IF(ISBLANK(N26),"",(R26+P26)*#REF!)</f>
        <v/>
      </c>
      <c r="V26" s="87"/>
      <c r="W26" s="87" t="str">
        <f>IF(ISBLANK(N26),"",IF(#REF!="SIM",0,(P26+R26+U26)*F26))</f>
        <v/>
      </c>
      <c r="X26" s="87"/>
      <c r="Y26" s="87"/>
      <c r="Z26" s="87" t="str">
        <f t="shared" si="1"/>
        <v/>
      </c>
      <c r="AA26" s="87"/>
      <c r="AB26" s="87"/>
      <c r="AC26" s="87" t="str">
        <f t="shared" si="2"/>
        <v/>
      </c>
      <c r="AD26" s="87"/>
      <c r="AE26" s="97" t="str">
        <f t="shared" si="3"/>
        <v/>
      </c>
      <c r="AF26" s="98"/>
      <c r="AG26" s="87" t="str">
        <f>IF(ISBLANK(N26),"",(SUM(R26:AE26,P26,#REF!,#REF!,#REF!,#REF!))/(1-J26)*J26)</f>
        <v/>
      </c>
      <c r="AH26" s="87"/>
      <c r="AI26" s="87"/>
      <c r="AJ26" s="87" t="str">
        <f>IF(ISBLANK(N26),"",((P26+R26)*(1+#REF!)*(1+#REF!)*(1+#REF!)*#REF!)+(#REF!*AE18/#REF!))</f>
        <v/>
      </c>
      <c r="AK26" s="87"/>
      <c r="AL26" s="87"/>
      <c r="AM26" s="87" t="str">
        <f>IF(ISBLANK(N26),"",IF(#REF!="SIM",SUM(P26,R26:AG26)-AG26,SUM(P26,R26:AG26)))</f>
        <v/>
      </c>
      <c r="AN26" s="87"/>
      <c r="AO26" s="87"/>
      <c r="AP26" s="87" t="str">
        <f>IF(ISBLANK(N26),"",(AM26/($AM$34))*#REF!)</f>
        <v/>
      </c>
      <c r="AQ26" s="87"/>
      <c r="AR26" s="108" t="str">
        <f>IF(ISBLANK(N26),"",(AM26+AP26)*#REF!)</f>
        <v/>
      </c>
      <c r="AS26" s="108"/>
      <c r="AT26" s="108"/>
    </row>
    <row r="27" spans="1:46" s="3" customFormat="1" ht="12" x14ac:dyDescent="0.2">
      <c r="A27" s="15">
        <v>15</v>
      </c>
      <c r="B27" s="16"/>
      <c r="C27" s="17"/>
      <c r="D27" s="15"/>
      <c r="E27" s="81"/>
      <c r="F27" s="28"/>
      <c r="G27" s="28"/>
      <c r="H27" s="28"/>
      <c r="I27" s="28"/>
      <c r="J27" s="28"/>
      <c r="K27" s="94"/>
      <c r="L27" s="95"/>
      <c r="M27" s="96"/>
      <c r="N27" s="131"/>
      <c r="O27" s="132"/>
      <c r="P27" s="129"/>
      <c r="Q27" s="129"/>
      <c r="R27" s="87" t="str">
        <f t="shared" si="0"/>
        <v/>
      </c>
      <c r="S27" s="87"/>
      <c r="T27" s="87"/>
      <c r="U27" s="87" t="str">
        <f>IF(ISBLANK(N27),"",(R27+P27)*#REF!)</f>
        <v/>
      </c>
      <c r="V27" s="87"/>
      <c r="W27" s="87" t="str">
        <f>IF(ISBLANK(N27),"",IF(#REF!="SIM",0,(P27+R27+U27)*F27))</f>
        <v/>
      </c>
      <c r="X27" s="87"/>
      <c r="Y27" s="87"/>
      <c r="Z27" s="87" t="str">
        <f t="shared" si="1"/>
        <v/>
      </c>
      <c r="AA27" s="87"/>
      <c r="AB27" s="87"/>
      <c r="AC27" s="87" t="str">
        <f t="shared" si="2"/>
        <v/>
      </c>
      <c r="AD27" s="87"/>
      <c r="AE27" s="97" t="str">
        <f t="shared" si="3"/>
        <v/>
      </c>
      <c r="AF27" s="98"/>
      <c r="AG27" s="87" t="str">
        <f>IF(ISBLANK(N27),"",(SUM(R27:AE27,P27,#REF!,#REF!,#REF!,#REF!))/(1-J27)*J27)</f>
        <v/>
      </c>
      <c r="AH27" s="87"/>
      <c r="AI27" s="87"/>
      <c r="AJ27" s="87" t="str">
        <f>IF(ISBLANK(N27),"",((P27+R27)*(1+#REF!)*(1+#REF!)*(1+#REF!)*#REF!)+(#REF!*AE19/#REF!))</f>
        <v/>
      </c>
      <c r="AK27" s="87"/>
      <c r="AL27" s="87"/>
      <c r="AM27" s="87" t="str">
        <f>IF(ISBLANK(N27),"",IF(#REF!="SIM",SUM(P27,R27:AG27)-AG27,SUM(P27,R27:AG27)))</f>
        <v/>
      </c>
      <c r="AN27" s="87"/>
      <c r="AO27" s="87"/>
      <c r="AP27" s="87" t="str">
        <f>IF(ISBLANK(N27),"",(AM27/($AM$34))*#REF!)</f>
        <v/>
      </c>
      <c r="AQ27" s="87"/>
      <c r="AR27" s="108" t="str">
        <f>IF(ISBLANK(N27),"",(AM27+AP27)*#REF!)</f>
        <v/>
      </c>
      <c r="AS27" s="108"/>
      <c r="AT27" s="108"/>
    </row>
    <row r="28" spans="1:46" s="3" customFormat="1" ht="12" x14ac:dyDescent="0.2">
      <c r="A28" s="15">
        <v>16</v>
      </c>
      <c r="B28" s="16"/>
      <c r="C28" s="17"/>
      <c r="D28" s="15"/>
      <c r="E28" s="81"/>
      <c r="F28" s="28"/>
      <c r="G28" s="28"/>
      <c r="H28" s="28"/>
      <c r="I28" s="28"/>
      <c r="J28" s="28"/>
      <c r="K28" s="94"/>
      <c r="L28" s="95"/>
      <c r="M28" s="96"/>
      <c r="N28" s="131"/>
      <c r="O28" s="132"/>
      <c r="P28" s="129"/>
      <c r="Q28" s="129"/>
      <c r="R28" s="87" t="str">
        <f t="shared" si="0"/>
        <v/>
      </c>
      <c r="S28" s="87"/>
      <c r="T28" s="87"/>
      <c r="U28" s="87" t="str">
        <f>IF(ISBLANK(N28),"",(R28+P28)*#REF!)</f>
        <v/>
      </c>
      <c r="V28" s="87"/>
      <c r="W28" s="87" t="str">
        <f>IF(ISBLANK(N28),"",IF(#REF!="SIM",0,(P28+R28+U28)*F28))</f>
        <v/>
      </c>
      <c r="X28" s="87"/>
      <c r="Y28" s="87"/>
      <c r="Z28" s="87" t="str">
        <f t="shared" si="1"/>
        <v/>
      </c>
      <c r="AA28" s="87"/>
      <c r="AB28" s="87"/>
      <c r="AC28" s="87" t="str">
        <f t="shared" si="2"/>
        <v/>
      </c>
      <c r="AD28" s="87"/>
      <c r="AE28" s="97" t="str">
        <f t="shared" si="3"/>
        <v/>
      </c>
      <c r="AF28" s="98"/>
      <c r="AG28" s="87" t="str">
        <f>IF(ISBLANK(N28),"",(SUM(R28:AE28,P28,#REF!,#REF!,#REF!,#REF!))/(1-J28)*J28)</f>
        <v/>
      </c>
      <c r="AH28" s="87"/>
      <c r="AI28" s="87"/>
      <c r="AJ28" s="87" t="str">
        <f>IF(ISBLANK(N28),"",((P28+R28)*(1+#REF!)*(1+#REF!)*(1+#REF!)*#REF!)+(#REF!*AE20/#REF!))</f>
        <v/>
      </c>
      <c r="AK28" s="87"/>
      <c r="AL28" s="87"/>
      <c r="AM28" s="87" t="str">
        <f>IF(ISBLANK(N28),"",IF(#REF!="SIM",SUM(P28,R28:AG28)-AG28,SUM(P28,R28:AG28)))</f>
        <v/>
      </c>
      <c r="AN28" s="87"/>
      <c r="AO28" s="87"/>
      <c r="AP28" s="87" t="str">
        <f>IF(ISBLANK(N28),"",(AM28/($AM$34))*#REF!)</f>
        <v/>
      </c>
      <c r="AQ28" s="87"/>
      <c r="AR28" s="108" t="str">
        <f>IF(ISBLANK(N28),"",(AM28+AP28)*#REF!)</f>
        <v/>
      </c>
      <c r="AS28" s="108"/>
      <c r="AT28" s="108"/>
    </row>
    <row r="29" spans="1:46" s="3" customFormat="1" ht="12" x14ac:dyDescent="0.2">
      <c r="A29" s="15">
        <v>17</v>
      </c>
      <c r="B29" s="16"/>
      <c r="C29" s="17"/>
      <c r="D29" s="15"/>
      <c r="E29" s="81"/>
      <c r="F29" s="28"/>
      <c r="G29" s="28"/>
      <c r="H29" s="28"/>
      <c r="I29" s="28"/>
      <c r="J29" s="28"/>
      <c r="K29" s="94"/>
      <c r="L29" s="95"/>
      <c r="M29" s="96"/>
      <c r="N29" s="131"/>
      <c r="O29" s="132"/>
      <c r="P29" s="129"/>
      <c r="Q29" s="129"/>
      <c r="R29" s="87" t="str">
        <f t="shared" si="0"/>
        <v/>
      </c>
      <c r="S29" s="87"/>
      <c r="T29" s="87"/>
      <c r="U29" s="87" t="str">
        <f>IF(ISBLANK(N29),"",(R29+P29)*#REF!)</f>
        <v/>
      </c>
      <c r="V29" s="87"/>
      <c r="W29" s="87" t="str">
        <f>IF(ISBLANK(N29),"",IF(#REF!="SIM",0,(P29+R29+U29)*F29))</f>
        <v/>
      </c>
      <c r="X29" s="87"/>
      <c r="Y29" s="87"/>
      <c r="Z29" s="87" t="str">
        <f t="shared" si="1"/>
        <v/>
      </c>
      <c r="AA29" s="87"/>
      <c r="AB29" s="87"/>
      <c r="AC29" s="87" t="str">
        <f t="shared" si="2"/>
        <v/>
      </c>
      <c r="AD29" s="87"/>
      <c r="AE29" s="97" t="str">
        <f t="shared" si="3"/>
        <v/>
      </c>
      <c r="AF29" s="98"/>
      <c r="AG29" s="87" t="str">
        <f>IF(ISBLANK(N29),"",(SUM(R29:AE29,P29,#REF!,#REF!,#REF!,#REF!))/(1-J29)*J29)</f>
        <v/>
      </c>
      <c r="AH29" s="87"/>
      <c r="AI29" s="87"/>
      <c r="AJ29" s="87" t="str">
        <f>IF(ISBLANK(N29),"",((P29+R29)*(1+#REF!)*(1+#REF!)*(1+#REF!)*#REF!)+(#REF!*AE21/#REF!))</f>
        <v/>
      </c>
      <c r="AK29" s="87"/>
      <c r="AL29" s="87"/>
      <c r="AM29" s="87" t="str">
        <f>IF(ISBLANK(N29),"",IF(#REF!="SIM",SUM(P29,R29:AG29)-AG29,SUM(P29,R29:AG29)))</f>
        <v/>
      </c>
      <c r="AN29" s="87"/>
      <c r="AO29" s="87"/>
      <c r="AP29" s="87" t="str">
        <f>IF(ISBLANK(N29),"",(AM29/($AM$34))*#REF!)</f>
        <v/>
      </c>
      <c r="AQ29" s="87"/>
      <c r="AR29" s="108" t="str">
        <f>IF(ISBLANK(N29),"",(AM29+AP29)*#REF!)</f>
        <v/>
      </c>
      <c r="AS29" s="108"/>
      <c r="AT29" s="108"/>
    </row>
    <row r="30" spans="1:46" s="3" customFormat="1" ht="12" x14ac:dyDescent="0.2">
      <c r="A30" s="15">
        <v>18</v>
      </c>
      <c r="B30" s="16"/>
      <c r="C30" s="17"/>
      <c r="D30" s="15"/>
      <c r="E30" s="81"/>
      <c r="F30" s="28"/>
      <c r="G30" s="28"/>
      <c r="H30" s="28"/>
      <c r="I30" s="28"/>
      <c r="J30" s="28"/>
      <c r="K30" s="94"/>
      <c r="L30" s="95"/>
      <c r="M30" s="96"/>
      <c r="N30" s="131"/>
      <c r="O30" s="132"/>
      <c r="P30" s="129"/>
      <c r="Q30" s="129"/>
      <c r="R30" s="87" t="str">
        <f t="shared" si="0"/>
        <v/>
      </c>
      <c r="S30" s="87"/>
      <c r="T30" s="87"/>
      <c r="U30" s="87" t="str">
        <f>IF(ISBLANK(N30),"",(R30+P30)*#REF!)</f>
        <v/>
      </c>
      <c r="V30" s="87"/>
      <c r="W30" s="87" t="str">
        <f>IF(ISBLANK(N30),"",IF(#REF!="SIM",0,(P30+R30+U30)*F30))</f>
        <v/>
      </c>
      <c r="X30" s="87"/>
      <c r="Y30" s="87"/>
      <c r="Z30" s="87" t="str">
        <f t="shared" si="1"/>
        <v/>
      </c>
      <c r="AA30" s="87"/>
      <c r="AB30" s="87"/>
      <c r="AC30" s="87" t="str">
        <f t="shared" si="2"/>
        <v/>
      </c>
      <c r="AD30" s="87"/>
      <c r="AE30" s="97" t="str">
        <f t="shared" si="3"/>
        <v/>
      </c>
      <c r="AF30" s="98"/>
      <c r="AG30" s="87" t="str">
        <f>IF(ISBLANK(N30),"",(SUM(R30:AE30,P30,#REF!,#REF!,#REF!,#REF!))/(1-J30)*J30)</f>
        <v/>
      </c>
      <c r="AH30" s="87"/>
      <c r="AI30" s="87"/>
      <c r="AJ30" s="87" t="str">
        <f>IF(ISBLANK(N30),"",((P30+R30)*(1+#REF!)*(1+#REF!)*(1+#REF!)*#REF!)+(#REF!*AE22/#REF!))</f>
        <v/>
      </c>
      <c r="AK30" s="87"/>
      <c r="AL30" s="87"/>
      <c r="AM30" s="87" t="str">
        <f>IF(ISBLANK(N30),"",IF(#REF!="SIM",SUM(P30,R30:AG30)-AG30,SUM(P30,R30:AG30)))</f>
        <v/>
      </c>
      <c r="AN30" s="87"/>
      <c r="AO30" s="87"/>
      <c r="AP30" s="87" t="str">
        <f>IF(ISBLANK(N30),"",(AM30/($AM$34))*#REF!)</f>
        <v/>
      </c>
      <c r="AQ30" s="87"/>
      <c r="AR30" s="108" t="str">
        <f>IF(ISBLANK(N30),"",(AM30+AP30)*#REF!)</f>
        <v/>
      </c>
      <c r="AS30" s="108"/>
      <c r="AT30" s="108"/>
    </row>
    <row r="31" spans="1:46" s="3" customFormat="1" ht="12" x14ac:dyDescent="0.2">
      <c r="A31" s="15">
        <v>19</v>
      </c>
      <c r="B31" s="16"/>
      <c r="C31" s="17"/>
      <c r="D31" s="15"/>
      <c r="E31" s="81"/>
      <c r="F31" s="28"/>
      <c r="G31" s="28"/>
      <c r="H31" s="28"/>
      <c r="I31" s="28"/>
      <c r="J31" s="28"/>
      <c r="K31" s="94"/>
      <c r="L31" s="95"/>
      <c r="M31" s="96"/>
      <c r="N31" s="131"/>
      <c r="O31" s="132"/>
      <c r="P31" s="129"/>
      <c r="Q31" s="129"/>
      <c r="R31" s="87" t="str">
        <f t="shared" si="0"/>
        <v/>
      </c>
      <c r="S31" s="87"/>
      <c r="T31" s="87"/>
      <c r="U31" s="87" t="str">
        <f>IF(ISBLANK(N31),"",(R31+P31)*#REF!)</f>
        <v/>
      </c>
      <c r="V31" s="87"/>
      <c r="W31" s="87" t="str">
        <f>IF(ISBLANK(N31),"",IF(#REF!="SIM",0,(P31+R31+U31)*F31))</f>
        <v/>
      </c>
      <c r="X31" s="87"/>
      <c r="Y31" s="87"/>
      <c r="Z31" s="87" t="str">
        <f t="shared" si="1"/>
        <v/>
      </c>
      <c r="AA31" s="87"/>
      <c r="AB31" s="87"/>
      <c r="AC31" s="87" t="str">
        <f t="shared" si="2"/>
        <v/>
      </c>
      <c r="AD31" s="87"/>
      <c r="AE31" s="97" t="str">
        <f t="shared" si="3"/>
        <v/>
      </c>
      <c r="AF31" s="98"/>
      <c r="AG31" s="87" t="str">
        <f>IF(ISBLANK(N31),"",(SUM(R31:AE31,P31,#REF!,#REF!,#REF!,#REF!))/(1-J31)*J31)</f>
        <v/>
      </c>
      <c r="AH31" s="87"/>
      <c r="AI31" s="87"/>
      <c r="AJ31" s="87" t="str">
        <f>IF(ISBLANK(N31),"",((P31+R31)*(1+#REF!)*(1+#REF!)*(1+#REF!)*#REF!)+(#REF!*AE23/#REF!))</f>
        <v/>
      </c>
      <c r="AK31" s="87"/>
      <c r="AL31" s="87"/>
      <c r="AM31" s="87" t="str">
        <f>IF(ISBLANK(N31),"",IF(#REF!="SIM",SUM(P31,R31:AG31)-AG31,SUM(P31,R31:AG31)))</f>
        <v/>
      </c>
      <c r="AN31" s="87"/>
      <c r="AO31" s="87"/>
      <c r="AP31" s="87" t="str">
        <f>IF(ISBLANK(N31),"",(AM31/($AM$34))*#REF!)</f>
        <v/>
      </c>
      <c r="AQ31" s="87"/>
      <c r="AR31" s="108" t="str">
        <f>IF(ISBLANK(N31),"",(AM31+AP31)*#REF!)</f>
        <v/>
      </c>
      <c r="AS31" s="108"/>
      <c r="AT31" s="108"/>
    </row>
    <row r="32" spans="1:46" s="3" customFormat="1" ht="12" x14ac:dyDescent="0.2">
      <c r="A32" s="15">
        <v>20</v>
      </c>
      <c r="B32" s="16"/>
      <c r="C32" s="17"/>
      <c r="D32" s="15"/>
      <c r="E32" s="81"/>
      <c r="F32" s="28"/>
      <c r="G32" s="28"/>
      <c r="H32" s="28"/>
      <c r="I32" s="28"/>
      <c r="J32" s="28"/>
      <c r="K32" s="94"/>
      <c r="L32" s="95"/>
      <c r="M32" s="96"/>
      <c r="N32" s="131"/>
      <c r="O32" s="132"/>
      <c r="P32" s="129"/>
      <c r="Q32" s="129"/>
      <c r="R32" s="87" t="str">
        <f t="shared" si="0"/>
        <v/>
      </c>
      <c r="S32" s="87"/>
      <c r="T32" s="87"/>
      <c r="U32" s="87" t="str">
        <f>IF(ISBLANK(N32),"",(R32+P32)*#REF!)</f>
        <v/>
      </c>
      <c r="V32" s="87"/>
      <c r="W32" s="87" t="str">
        <f>IF(ISBLANK(N32),"",IF(#REF!="SIM",0,(P32+R32+U32)*F32))</f>
        <v/>
      </c>
      <c r="X32" s="87"/>
      <c r="Y32" s="87"/>
      <c r="Z32" s="87" t="str">
        <f t="shared" si="1"/>
        <v/>
      </c>
      <c r="AA32" s="87"/>
      <c r="AB32" s="87"/>
      <c r="AC32" s="87" t="str">
        <f t="shared" si="2"/>
        <v/>
      </c>
      <c r="AD32" s="87"/>
      <c r="AE32" s="97" t="str">
        <f t="shared" si="3"/>
        <v/>
      </c>
      <c r="AF32" s="98"/>
      <c r="AG32" s="87" t="str">
        <f>IF(ISBLANK(N32),"",(SUM(R32:AE32,P32,#REF!,#REF!,#REF!,#REF!))/(1-J32)*J32)</f>
        <v/>
      </c>
      <c r="AH32" s="87"/>
      <c r="AI32" s="87"/>
      <c r="AJ32" s="87" t="str">
        <f>IF(ISBLANK(N32),"",((P32+R32)*(1+#REF!)*(1+#REF!)*(1+#REF!)*#REF!)+(#REF!*AE24/#REF!))</f>
        <v/>
      </c>
      <c r="AK32" s="87"/>
      <c r="AL32" s="87"/>
      <c r="AM32" s="87" t="str">
        <f>IF(ISBLANK(N32),"",IF(#REF!="SIM",SUM(P32,R32:AG32)-AG32,SUM(P32,R32:AG32)))</f>
        <v/>
      </c>
      <c r="AN32" s="87"/>
      <c r="AO32" s="87"/>
      <c r="AP32" s="87" t="str">
        <f>IF(ISBLANK(N32),"",(AM32/($AM$34))*#REF!)</f>
        <v/>
      </c>
      <c r="AQ32" s="87"/>
      <c r="AR32" s="108" t="str">
        <f>IF(ISBLANK(N32),"",(AM32+AP32)*#REF!)</f>
        <v/>
      </c>
      <c r="AS32" s="108"/>
      <c r="AT32" s="108"/>
    </row>
    <row r="33" spans="1:46" s="3" customFormat="1" ht="12" x14ac:dyDescent="0.2">
      <c r="A33" s="15">
        <v>21</v>
      </c>
      <c r="B33" s="16"/>
      <c r="C33" s="17"/>
      <c r="D33" s="15"/>
      <c r="E33" s="81"/>
      <c r="F33" s="28"/>
      <c r="G33" s="28"/>
      <c r="H33" s="28"/>
      <c r="I33" s="28"/>
      <c r="J33" s="28"/>
      <c r="K33" s="94"/>
      <c r="L33" s="95"/>
      <c r="M33" s="96"/>
      <c r="N33" s="131"/>
      <c r="O33" s="132"/>
      <c r="P33" s="129"/>
      <c r="Q33" s="129"/>
      <c r="R33" s="87" t="str">
        <f t="shared" si="0"/>
        <v/>
      </c>
      <c r="S33" s="87"/>
      <c r="T33" s="87"/>
      <c r="U33" s="87" t="str">
        <f>IF(ISBLANK(N33),"",(R33+P33)*#REF!)</f>
        <v/>
      </c>
      <c r="V33" s="87"/>
      <c r="W33" s="87" t="str">
        <f>IF(ISBLANK(N33),"",IF(#REF!="SIM",0,(P33+R33+U33)*F33))</f>
        <v/>
      </c>
      <c r="X33" s="87"/>
      <c r="Y33" s="87"/>
      <c r="Z33" s="87" t="str">
        <f t="shared" si="1"/>
        <v/>
      </c>
      <c r="AA33" s="87"/>
      <c r="AB33" s="87"/>
      <c r="AC33" s="87" t="str">
        <f t="shared" si="2"/>
        <v/>
      </c>
      <c r="AD33" s="87"/>
      <c r="AE33" s="97" t="str">
        <f t="shared" si="3"/>
        <v/>
      </c>
      <c r="AF33" s="98"/>
      <c r="AG33" s="87" t="str">
        <f>IF(ISBLANK(N33),"",(SUM(R33:AE33,P33,#REF!,#REF!,#REF!,#REF!))/(1-J33)*J33)</f>
        <v/>
      </c>
      <c r="AH33" s="87"/>
      <c r="AI33" s="87"/>
      <c r="AJ33" s="87" t="str">
        <f>IF(ISBLANK(N33),"",((P33+R33)*(1+#REF!)*(1+#REF!)*(1+#REF!)*#REF!)+(#REF!*AE25/#REF!))</f>
        <v/>
      </c>
      <c r="AK33" s="87"/>
      <c r="AL33" s="87"/>
      <c r="AM33" s="87" t="str">
        <f>IF(ISBLANK(N33),"",IF(#REF!="SIM",SUM(P33,R33:AG33)-AG33,SUM(P33,R33:AG33)))</f>
        <v/>
      </c>
      <c r="AN33" s="87"/>
      <c r="AO33" s="87"/>
      <c r="AP33" s="87" t="str">
        <f>IF(ISBLANK(N33),"",(AM33/($AM$34))*#REF!)</f>
        <v/>
      </c>
      <c r="AQ33" s="87"/>
      <c r="AR33" s="108" t="str">
        <f>IF(ISBLANK(N33),"",(AM33+AP33)*#REF!)</f>
        <v/>
      </c>
      <c r="AS33" s="108"/>
      <c r="AT33" s="108"/>
    </row>
    <row r="34" spans="1:46" s="3" customFormat="1" ht="20.100000000000001" customHeight="1" x14ac:dyDescent="0.2">
      <c r="A34" s="110" t="s">
        <v>42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  <c r="P34" s="88">
        <f>SUM(P13:Q33)</f>
        <v>0</v>
      </c>
      <c r="Q34" s="88"/>
      <c r="R34" s="88">
        <f>SUM(R13:T33)</f>
        <v>0</v>
      </c>
      <c r="S34" s="88"/>
      <c r="T34" s="88"/>
      <c r="U34" s="88">
        <f>SUM(U13:V33)</f>
        <v>0</v>
      </c>
      <c r="V34" s="88"/>
      <c r="W34" s="88">
        <f>SUM(W13:Y33)</f>
        <v>0</v>
      </c>
      <c r="X34" s="88"/>
      <c r="Y34" s="88"/>
      <c r="Z34" s="88">
        <f>SUM(Z13:AB33)</f>
        <v>0</v>
      </c>
      <c r="AA34" s="88"/>
      <c r="AB34" s="88"/>
      <c r="AC34" s="88">
        <f>SUM(AC13:AD33)</f>
        <v>0</v>
      </c>
      <c r="AD34" s="88"/>
      <c r="AE34" s="88">
        <f>SUM(AE13:AF33)</f>
        <v>0</v>
      </c>
      <c r="AF34" s="88"/>
      <c r="AG34" s="88">
        <f>SUM(AG13:AI33)</f>
        <v>0</v>
      </c>
      <c r="AH34" s="88"/>
      <c r="AI34" s="88"/>
      <c r="AJ34" s="88">
        <f>SUM(AJ13:AL33)</f>
        <v>0</v>
      </c>
      <c r="AK34" s="88"/>
      <c r="AL34" s="88"/>
      <c r="AM34" s="88">
        <f>SUM(AM13:AO33)</f>
        <v>0</v>
      </c>
      <c r="AN34" s="88"/>
      <c r="AO34" s="88"/>
      <c r="AP34" s="88">
        <f>SUM(AP13:AQ33)</f>
        <v>0</v>
      </c>
      <c r="AQ34" s="88"/>
      <c r="AR34" s="121">
        <f>SUM(AR13:AT33)</f>
        <v>0</v>
      </c>
      <c r="AS34" s="121"/>
      <c r="AT34" s="121"/>
    </row>
    <row r="35" spans="1:46" ht="11.25" customHeight="1" x14ac:dyDescent="0.2">
      <c r="O35" s="44"/>
      <c r="P35" s="44"/>
      <c r="S35" s="44"/>
      <c r="T35" s="44"/>
      <c r="U35" s="44"/>
      <c r="V35" s="45"/>
      <c r="W35" s="45"/>
      <c r="X35" s="45"/>
      <c r="Y35" s="45"/>
      <c r="Z35" s="45"/>
      <c r="AA35" s="45"/>
      <c r="AB35" s="45"/>
      <c r="AF35" s="12"/>
    </row>
    <row r="36" spans="1:46" ht="11.25" customHeight="1" x14ac:dyDescent="0.2">
      <c r="O36" s="44"/>
      <c r="P36" s="44"/>
      <c r="S36" s="44"/>
      <c r="T36" s="44"/>
      <c r="U36" s="44"/>
      <c r="V36" s="45"/>
      <c r="W36" s="45"/>
      <c r="X36" s="45"/>
      <c r="Y36" s="45"/>
      <c r="Z36" s="45"/>
      <c r="AA36" s="45"/>
      <c r="AB36" s="45"/>
      <c r="AF36" s="12"/>
    </row>
    <row r="37" spans="1:46" ht="20.100000000000001" hidden="1" customHeight="1" x14ac:dyDescent="0.2">
      <c r="A37" s="24" t="s">
        <v>43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6"/>
    </row>
    <row r="38" spans="1:46" s="3" customFormat="1" ht="63.75" hidden="1" customHeight="1" x14ac:dyDescent="0.2">
      <c r="A38" s="14" t="s">
        <v>13</v>
      </c>
      <c r="B38" s="27" t="s">
        <v>14</v>
      </c>
      <c r="C38" s="14" t="s">
        <v>15</v>
      </c>
      <c r="D38" s="27" t="s">
        <v>16</v>
      </c>
      <c r="E38" s="27" t="s">
        <v>18</v>
      </c>
      <c r="F38" s="27" t="s">
        <v>22</v>
      </c>
      <c r="G38" s="27" t="s">
        <v>19</v>
      </c>
      <c r="H38" s="27" t="s">
        <v>44</v>
      </c>
      <c r="I38" s="27"/>
      <c r="J38" s="27"/>
      <c r="K38" s="27"/>
      <c r="L38" s="27"/>
      <c r="M38" s="27"/>
      <c r="N38" s="99" t="s">
        <v>45</v>
      </c>
      <c r="O38" s="113"/>
      <c r="P38" s="109" t="s">
        <v>46</v>
      </c>
      <c r="Q38" s="109"/>
      <c r="R38" s="109" t="s">
        <v>47</v>
      </c>
      <c r="S38" s="109"/>
      <c r="T38" s="109"/>
      <c r="U38" s="109" t="s">
        <v>27</v>
      </c>
      <c r="V38" s="109"/>
      <c r="W38" s="109" t="s">
        <v>28</v>
      </c>
      <c r="X38" s="109"/>
      <c r="Y38" s="109"/>
      <c r="Z38" s="109" t="s">
        <v>29</v>
      </c>
      <c r="AA38" s="109"/>
      <c r="AB38" s="109"/>
      <c r="AC38" s="99" t="s">
        <v>33</v>
      </c>
      <c r="AD38" s="113"/>
      <c r="AE38" s="109" t="s">
        <v>30</v>
      </c>
      <c r="AF38" s="109"/>
      <c r="AG38" s="99" t="s">
        <v>31</v>
      </c>
      <c r="AH38" s="100"/>
      <c r="AI38" s="113"/>
      <c r="AJ38" s="99" t="s">
        <v>32</v>
      </c>
      <c r="AK38" s="100"/>
      <c r="AL38" s="113"/>
      <c r="AM38" s="99" t="s">
        <v>34</v>
      </c>
      <c r="AN38" s="100"/>
      <c r="AO38" s="113"/>
      <c r="AP38" s="109" t="s">
        <v>35</v>
      </c>
      <c r="AQ38" s="109"/>
      <c r="AR38" s="109" t="s">
        <v>36</v>
      </c>
      <c r="AS38" s="109"/>
      <c r="AT38" s="109"/>
    </row>
    <row r="39" spans="1:46" s="3" customFormat="1" ht="18" hidden="1" customHeight="1" x14ac:dyDescent="0.2">
      <c r="A39" s="15"/>
      <c r="B39" s="16"/>
      <c r="C39" s="15"/>
      <c r="D39" s="15"/>
      <c r="E39" s="81"/>
      <c r="F39" s="28"/>
      <c r="G39" s="28"/>
      <c r="H39" s="74"/>
      <c r="I39" s="75"/>
      <c r="J39" s="75"/>
      <c r="K39" s="75"/>
      <c r="L39" s="75"/>
      <c r="M39" s="76"/>
      <c r="N39" s="136"/>
      <c r="O39" s="137"/>
      <c r="P39" s="124"/>
      <c r="Q39" s="124"/>
      <c r="R39" s="107" t="str">
        <f t="shared" ref="R39:R48" si="4">IF(ISBLANK(P39),"",C39*P39)</f>
        <v/>
      </c>
      <c r="S39" s="107"/>
      <c r="T39" s="107"/>
      <c r="U39" s="107" t="str">
        <f>IF(ISBLANK(P39),"",(R39+N39)*(1+E39)*(1+F39)*(1+G39)*(1+#REF!)*#REF!)</f>
        <v/>
      </c>
      <c r="V39" s="107"/>
      <c r="W39" s="107" t="str">
        <f>IF(ISBLANK(P39),"",IF(#REF!="SIM",0,(N39+R39+U39+#REF!)*E39))</f>
        <v/>
      </c>
      <c r="X39" s="107"/>
      <c r="Y39" s="107"/>
      <c r="Z39" s="107" t="str">
        <f>IF(ISBLANK(P39),"",(N39+R39+U39+#REF!+W39)*G39)</f>
        <v/>
      </c>
      <c r="AA39" s="107"/>
      <c r="AB39" s="107"/>
      <c r="AC39" s="89" t="str">
        <f>IF(ISBLANK(P39),"",((N39+R39)*(1+#REF!)*(1+#REF!)*(1+#REF!)*(1+#REF!)*#REF!)+(#REF!*#REF!/#REF!))</f>
        <v/>
      </c>
      <c r="AD39" s="91"/>
      <c r="AE39" s="107" t="str">
        <f>IF(ISBLANK(P39),"",#REF!*(N39+R39+U39+#REF!))</f>
        <v/>
      </c>
      <c r="AF39" s="107"/>
      <c r="AG39" s="89" t="str">
        <f>IF(ISBLANK(P39),"",#REF!*(N39+R39+U39+#REF!))</f>
        <v/>
      </c>
      <c r="AH39" s="90"/>
      <c r="AI39" s="91"/>
      <c r="AJ39" s="89" t="str">
        <f>IF(ISBLANK(P39),"",(SUM(R39:AG39,N39,#REF!,#REF!,#REF!,#REF!,#REF!,#REF!))/(1-F39)*F39)</f>
        <v/>
      </c>
      <c r="AK39" s="90"/>
      <c r="AL39" s="91"/>
      <c r="AM39" s="89" t="str">
        <f t="shared" ref="AM39:AM48" si="5">IF(ISBLANK(P39),"",SUM(N39,R39:AJ39))</f>
        <v/>
      </c>
      <c r="AN39" s="90"/>
      <c r="AO39" s="91"/>
      <c r="AP39" s="107" t="str">
        <f>IF(ISBLANK(P39),"",(AM39/($AM$34+$AM$49+$AM$64))*#REF!)</f>
        <v/>
      </c>
      <c r="AQ39" s="107"/>
      <c r="AR39" s="107" t="str">
        <f>IF(ISBLANK(P39),"",(AM39+AP39)*#REF!)</f>
        <v/>
      </c>
      <c r="AS39" s="107"/>
      <c r="AT39" s="107"/>
    </row>
    <row r="40" spans="1:46" s="3" customFormat="1" ht="18" hidden="1" customHeight="1" x14ac:dyDescent="0.2">
      <c r="A40" s="15"/>
      <c r="B40" s="16"/>
      <c r="C40" s="15"/>
      <c r="D40" s="15"/>
      <c r="E40" s="81"/>
      <c r="F40" s="28"/>
      <c r="G40" s="28"/>
      <c r="H40" s="74"/>
      <c r="I40" s="75"/>
      <c r="J40" s="75"/>
      <c r="K40" s="75"/>
      <c r="L40" s="75"/>
      <c r="M40" s="76"/>
      <c r="N40" s="136"/>
      <c r="O40" s="137"/>
      <c r="P40" s="124"/>
      <c r="Q40" s="124"/>
      <c r="R40" s="107" t="str">
        <f t="shared" si="4"/>
        <v/>
      </c>
      <c r="S40" s="107"/>
      <c r="T40" s="107"/>
      <c r="U40" s="107" t="str">
        <f>IF(ISBLANK(P40),"",(R40+N40)*(1+E40)*(1+F40)*(1+G40)*(1+#REF!)*#REF!)</f>
        <v/>
      </c>
      <c r="V40" s="107"/>
      <c r="W40" s="107" t="str">
        <f>IF(ISBLANK(P40),"",IF(#REF!="SIM",0,(N40+R40+U40+#REF!)*E40))</f>
        <v/>
      </c>
      <c r="X40" s="107"/>
      <c r="Y40" s="107"/>
      <c r="Z40" s="107" t="str">
        <f>IF(ISBLANK(P40),"",(N40+R40+U40+#REF!+W40)*G40)</f>
        <v/>
      </c>
      <c r="AA40" s="107"/>
      <c r="AB40" s="107"/>
      <c r="AC40" s="89" t="str">
        <f>IF(ISBLANK(P40),"",((N40+R40)*(1+#REF!)*(1+#REF!)*(1+#REF!)*(1+#REF!)*#REF!)+(#REF!*#REF!/#REF!))</f>
        <v/>
      </c>
      <c r="AD40" s="91"/>
      <c r="AE40" s="107" t="str">
        <f>IF(ISBLANK(P40),"",#REF!*(N40+R40+U40+#REF!))</f>
        <v/>
      </c>
      <c r="AF40" s="107"/>
      <c r="AG40" s="89" t="str">
        <f>IF(ISBLANK(P40),"",#REF!*(N40+R40+U40+#REF!))</f>
        <v/>
      </c>
      <c r="AH40" s="90"/>
      <c r="AI40" s="91"/>
      <c r="AJ40" s="89" t="str">
        <f>IF(ISBLANK(P40),"",(SUM(R40:AG40,N40,#REF!,#REF!,#REF!,#REF!,#REF!,#REF!))/(1-F40)*F40)</f>
        <v/>
      </c>
      <c r="AK40" s="90"/>
      <c r="AL40" s="91"/>
      <c r="AM40" s="89" t="str">
        <f t="shared" si="5"/>
        <v/>
      </c>
      <c r="AN40" s="90"/>
      <c r="AO40" s="91"/>
      <c r="AP40" s="107" t="str">
        <f>IF(ISBLANK(P40),"",(AM40/($AM$34+$AM$49+$AM$64))*#REF!)</f>
        <v/>
      </c>
      <c r="AQ40" s="107"/>
      <c r="AR40" s="107" t="str">
        <f>IF(ISBLANK(P40),"",(AM40+AP40)*#REF!)</f>
        <v/>
      </c>
      <c r="AS40" s="107"/>
      <c r="AT40" s="107"/>
    </row>
    <row r="41" spans="1:46" s="3" customFormat="1" ht="18" hidden="1" customHeight="1" x14ac:dyDescent="0.2">
      <c r="A41" s="15"/>
      <c r="B41" s="16"/>
      <c r="C41" s="15"/>
      <c r="D41" s="15"/>
      <c r="E41" s="81"/>
      <c r="F41" s="28"/>
      <c r="G41" s="28"/>
      <c r="H41" s="74"/>
      <c r="I41" s="75"/>
      <c r="J41" s="75"/>
      <c r="K41" s="75"/>
      <c r="L41" s="75"/>
      <c r="M41" s="76"/>
      <c r="N41" s="136"/>
      <c r="O41" s="137"/>
      <c r="P41" s="124"/>
      <c r="Q41" s="124"/>
      <c r="R41" s="107" t="str">
        <f t="shared" si="4"/>
        <v/>
      </c>
      <c r="S41" s="107"/>
      <c r="T41" s="107"/>
      <c r="U41" s="107" t="str">
        <f>IF(ISBLANK(P41),"",(R41+N41)*(1+E41)*(1+F41)*(1+G41)*(1+#REF!)*#REF!)</f>
        <v/>
      </c>
      <c r="V41" s="107"/>
      <c r="W41" s="107" t="str">
        <f>IF(ISBLANK(P41),"",IF(#REF!="SIM",0,(N41+R41+U41+#REF!)*E41))</f>
        <v/>
      </c>
      <c r="X41" s="107"/>
      <c r="Y41" s="107"/>
      <c r="Z41" s="107" t="str">
        <f>IF(ISBLANK(P41),"",(N41+R41+U41+#REF!+W41)*G41)</f>
        <v/>
      </c>
      <c r="AA41" s="107"/>
      <c r="AB41" s="107"/>
      <c r="AC41" s="89" t="str">
        <f>IF(ISBLANK(P41),"",((N41+R41)*(1+#REF!)*(1+#REF!)*(1+#REF!)*(1+#REF!)*#REF!)+(#REF!*#REF!/#REF!))</f>
        <v/>
      </c>
      <c r="AD41" s="91"/>
      <c r="AE41" s="107" t="str">
        <f>IF(ISBLANK(P41),"",#REF!*(N41+R41+U41+#REF!))</f>
        <v/>
      </c>
      <c r="AF41" s="107"/>
      <c r="AG41" s="89" t="str">
        <f>IF(ISBLANK(P41),"",#REF!*(N41+R41+U41+#REF!))</f>
        <v/>
      </c>
      <c r="AH41" s="90"/>
      <c r="AI41" s="91"/>
      <c r="AJ41" s="89" t="str">
        <f>IF(ISBLANK(P41),"",(SUM(R41:AG41,N41,#REF!,#REF!,#REF!,#REF!,#REF!,#REF!))/(1-F41)*F41)</f>
        <v/>
      </c>
      <c r="AK41" s="90"/>
      <c r="AL41" s="91"/>
      <c r="AM41" s="89" t="str">
        <f t="shared" si="5"/>
        <v/>
      </c>
      <c r="AN41" s="90"/>
      <c r="AO41" s="91"/>
      <c r="AP41" s="107" t="str">
        <f>IF(ISBLANK(P41),"",(AM41/($AM$34+$AM$49+$AM$64))*#REF!)</f>
        <v/>
      </c>
      <c r="AQ41" s="107"/>
      <c r="AR41" s="107" t="str">
        <f>IF(ISBLANK(P41),"",(AM41+AP41)*#REF!)</f>
        <v/>
      </c>
      <c r="AS41" s="107"/>
      <c r="AT41" s="107"/>
    </row>
    <row r="42" spans="1:46" s="3" customFormat="1" ht="18" hidden="1" customHeight="1" x14ac:dyDescent="0.2">
      <c r="A42" s="15"/>
      <c r="B42" s="16"/>
      <c r="C42" s="15"/>
      <c r="D42" s="15"/>
      <c r="E42" s="81"/>
      <c r="F42" s="28"/>
      <c r="G42" s="28"/>
      <c r="H42" s="74"/>
      <c r="I42" s="75"/>
      <c r="J42" s="75"/>
      <c r="K42" s="75"/>
      <c r="L42" s="75"/>
      <c r="M42" s="76"/>
      <c r="N42" s="136"/>
      <c r="O42" s="137"/>
      <c r="P42" s="124"/>
      <c r="Q42" s="124"/>
      <c r="R42" s="107" t="str">
        <f t="shared" si="4"/>
        <v/>
      </c>
      <c r="S42" s="107"/>
      <c r="T42" s="107"/>
      <c r="U42" s="107" t="str">
        <f>IF(ISBLANK(P42),"",(R42+N42)*(1+E42)*(1+F42)*(1+G42)*(1+#REF!)*#REF!)</f>
        <v/>
      </c>
      <c r="V42" s="107"/>
      <c r="W42" s="107" t="str">
        <f>IF(ISBLANK(P42),"",IF(#REF!="SIM",0,(N42+R42+U42+#REF!)*E42))</f>
        <v/>
      </c>
      <c r="X42" s="107"/>
      <c r="Y42" s="107"/>
      <c r="Z42" s="107" t="str">
        <f>IF(ISBLANK(P42),"",(N42+R42+U42+#REF!+W42)*G42)</f>
        <v/>
      </c>
      <c r="AA42" s="107"/>
      <c r="AB42" s="107"/>
      <c r="AC42" s="89" t="str">
        <f>IF(ISBLANK(P42),"",((N42+R42)*(1+#REF!)*(1+#REF!)*(1+#REF!)*(1+#REF!)*#REF!)+(#REF!*#REF!/#REF!))</f>
        <v/>
      </c>
      <c r="AD42" s="91"/>
      <c r="AE42" s="107" t="str">
        <f>IF(ISBLANK(P42),"",#REF!*(N42+R42+U42+#REF!))</f>
        <v/>
      </c>
      <c r="AF42" s="107"/>
      <c r="AG42" s="89" t="str">
        <f>IF(ISBLANK(P42),"",#REF!*(N42+R42+U42+#REF!))</f>
        <v/>
      </c>
      <c r="AH42" s="90"/>
      <c r="AI42" s="91"/>
      <c r="AJ42" s="89" t="str">
        <f>IF(ISBLANK(P42),"",(SUM(R42:AG42,N42,#REF!,#REF!,#REF!,#REF!,#REF!,#REF!))/(1-F42)*F42)</f>
        <v/>
      </c>
      <c r="AK42" s="90"/>
      <c r="AL42" s="91"/>
      <c r="AM42" s="89" t="str">
        <f t="shared" si="5"/>
        <v/>
      </c>
      <c r="AN42" s="90"/>
      <c r="AO42" s="91"/>
      <c r="AP42" s="107" t="str">
        <f>IF(ISBLANK(P42),"",(AM42/($AM$34+$AM$49+$AM$64))*#REF!)</f>
        <v/>
      </c>
      <c r="AQ42" s="107"/>
      <c r="AR42" s="107" t="str">
        <f>IF(ISBLANK(P42),"",(AM42+AP42)*#REF!)</f>
        <v/>
      </c>
      <c r="AS42" s="107"/>
      <c r="AT42" s="107"/>
    </row>
    <row r="43" spans="1:46" s="3" customFormat="1" ht="18" hidden="1" customHeight="1" x14ac:dyDescent="0.2">
      <c r="A43" s="15"/>
      <c r="B43" s="16"/>
      <c r="C43" s="15"/>
      <c r="D43" s="15"/>
      <c r="E43" s="81"/>
      <c r="F43" s="28"/>
      <c r="G43" s="28"/>
      <c r="H43" s="74"/>
      <c r="I43" s="75"/>
      <c r="J43" s="75"/>
      <c r="K43" s="75"/>
      <c r="L43" s="75"/>
      <c r="M43" s="76"/>
      <c r="N43" s="136"/>
      <c r="O43" s="137"/>
      <c r="P43" s="124"/>
      <c r="Q43" s="124"/>
      <c r="R43" s="107" t="str">
        <f t="shared" si="4"/>
        <v/>
      </c>
      <c r="S43" s="107"/>
      <c r="T43" s="107"/>
      <c r="U43" s="107" t="str">
        <f>IF(ISBLANK(P43),"",(R43+N43)*(1+E43)*(1+F43)*(1+G43)*(1+#REF!)*#REF!)</f>
        <v/>
      </c>
      <c r="V43" s="107"/>
      <c r="W43" s="107" t="str">
        <f>IF(ISBLANK(P43),"",IF(#REF!="SIM",0,(N43+R43+U43+#REF!)*E43))</f>
        <v/>
      </c>
      <c r="X43" s="107"/>
      <c r="Y43" s="107"/>
      <c r="Z43" s="107" t="str">
        <f>IF(ISBLANK(P43),"",(N43+R43+U43+#REF!+W43)*G43)</f>
        <v/>
      </c>
      <c r="AA43" s="107"/>
      <c r="AB43" s="107"/>
      <c r="AC43" s="89" t="str">
        <f>IF(ISBLANK(P43),"",((N43+R43)*(1+#REF!)*(1+#REF!)*(1+#REF!)*(1+#REF!)*#REF!)+(#REF!*#REF!/#REF!))</f>
        <v/>
      </c>
      <c r="AD43" s="91"/>
      <c r="AE43" s="107" t="str">
        <f>IF(ISBLANK(P43),"",#REF!*(N43+R43+U43+#REF!))</f>
        <v/>
      </c>
      <c r="AF43" s="107"/>
      <c r="AG43" s="89" t="str">
        <f>IF(ISBLANK(P43),"",#REF!*(N43+R43+U43+#REF!))</f>
        <v/>
      </c>
      <c r="AH43" s="90"/>
      <c r="AI43" s="91"/>
      <c r="AJ43" s="89" t="str">
        <f>IF(ISBLANK(P43),"",(SUM(R43:AG43,N43,#REF!,#REF!,#REF!,#REF!,#REF!,#REF!))/(1-F43)*F43)</f>
        <v/>
      </c>
      <c r="AK43" s="90"/>
      <c r="AL43" s="91"/>
      <c r="AM43" s="89" t="str">
        <f t="shared" si="5"/>
        <v/>
      </c>
      <c r="AN43" s="90"/>
      <c r="AO43" s="91"/>
      <c r="AP43" s="107" t="str">
        <f>IF(ISBLANK(P43),"",(AM43/($AM$34+$AM$49+$AM$64))*#REF!)</f>
        <v/>
      </c>
      <c r="AQ43" s="107"/>
      <c r="AR43" s="107" t="str">
        <f>IF(ISBLANK(P43),"",(AM43+AP43)*#REF!)</f>
        <v/>
      </c>
      <c r="AS43" s="107"/>
      <c r="AT43" s="107"/>
    </row>
    <row r="44" spans="1:46" s="3" customFormat="1" ht="18" hidden="1" customHeight="1" x14ac:dyDescent="0.2">
      <c r="A44" s="15"/>
      <c r="B44" s="16"/>
      <c r="C44" s="15"/>
      <c r="D44" s="15"/>
      <c r="E44" s="81"/>
      <c r="F44" s="28"/>
      <c r="G44" s="28"/>
      <c r="H44" s="74"/>
      <c r="I44" s="75"/>
      <c r="J44" s="75"/>
      <c r="K44" s="75"/>
      <c r="L44" s="75"/>
      <c r="M44" s="76"/>
      <c r="N44" s="136"/>
      <c r="O44" s="137"/>
      <c r="P44" s="124"/>
      <c r="Q44" s="124"/>
      <c r="R44" s="107" t="str">
        <f t="shared" si="4"/>
        <v/>
      </c>
      <c r="S44" s="107"/>
      <c r="T44" s="107"/>
      <c r="U44" s="107" t="str">
        <f>IF(ISBLANK(P44),"",(R44+N44)*(1+E44)*(1+F44)*(1+G44)*(1+#REF!)*#REF!)</f>
        <v/>
      </c>
      <c r="V44" s="107"/>
      <c r="W44" s="107" t="str">
        <f>IF(ISBLANK(P44),"",IF(#REF!="SIM",0,(N44+R44+U44+#REF!)*E44))</f>
        <v/>
      </c>
      <c r="X44" s="107"/>
      <c r="Y44" s="107"/>
      <c r="Z44" s="107" t="str">
        <f>IF(ISBLANK(P44),"",(N44+R44+U44+#REF!+W44)*G44)</f>
        <v/>
      </c>
      <c r="AA44" s="107"/>
      <c r="AB44" s="107"/>
      <c r="AC44" s="89" t="str">
        <f>IF(ISBLANK(P44),"",((N44+R44)*(1+#REF!)*(1+#REF!)*(1+#REF!)*(1+#REF!)*#REF!)+(#REF!*#REF!/#REF!))</f>
        <v/>
      </c>
      <c r="AD44" s="91"/>
      <c r="AE44" s="107" t="str">
        <f>IF(ISBLANK(P44),"",#REF!*(N44+R44+U44+#REF!))</f>
        <v/>
      </c>
      <c r="AF44" s="107"/>
      <c r="AG44" s="89" t="str">
        <f>IF(ISBLANK(P44),"",#REF!*(N44+R44+U44+#REF!))</f>
        <v/>
      </c>
      <c r="AH44" s="90"/>
      <c r="AI44" s="91"/>
      <c r="AJ44" s="89" t="str">
        <f>IF(ISBLANK(P44),"",(SUM(R44:AG44,N44,#REF!,#REF!,#REF!,#REF!,#REF!,#REF!))/(1-F44)*F44)</f>
        <v/>
      </c>
      <c r="AK44" s="90"/>
      <c r="AL44" s="91"/>
      <c r="AM44" s="89" t="str">
        <f t="shared" si="5"/>
        <v/>
      </c>
      <c r="AN44" s="90"/>
      <c r="AO44" s="91"/>
      <c r="AP44" s="107" t="str">
        <f>IF(ISBLANK(P44),"",(AM44/($AM$34+$AM$49+$AM$64))*#REF!)</f>
        <v/>
      </c>
      <c r="AQ44" s="107"/>
      <c r="AR44" s="107" t="str">
        <f>IF(ISBLANK(P44),"",(AM44+AP44)*#REF!)</f>
        <v/>
      </c>
      <c r="AS44" s="107"/>
      <c r="AT44" s="107"/>
    </row>
    <row r="45" spans="1:46" s="3" customFormat="1" ht="18" hidden="1" customHeight="1" x14ac:dyDescent="0.2">
      <c r="A45" s="15"/>
      <c r="B45" s="16"/>
      <c r="C45" s="15"/>
      <c r="D45" s="15"/>
      <c r="E45" s="81"/>
      <c r="F45" s="28"/>
      <c r="G45" s="28"/>
      <c r="H45" s="74"/>
      <c r="I45" s="75"/>
      <c r="J45" s="75"/>
      <c r="K45" s="75"/>
      <c r="L45" s="75"/>
      <c r="M45" s="76"/>
      <c r="N45" s="136"/>
      <c r="O45" s="137"/>
      <c r="P45" s="124"/>
      <c r="Q45" s="124"/>
      <c r="R45" s="107" t="str">
        <f t="shared" si="4"/>
        <v/>
      </c>
      <c r="S45" s="107"/>
      <c r="T45" s="107"/>
      <c r="U45" s="107" t="str">
        <f>IF(ISBLANK(P45),"",(R45+N45)*(1+E45)*(1+F45)*(1+G45)*(1+#REF!)*#REF!)</f>
        <v/>
      </c>
      <c r="V45" s="107"/>
      <c r="W45" s="107" t="str">
        <f>IF(ISBLANK(P45),"",IF(#REF!="SIM",0,(N45+R45+U45+#REF!)*E45))</f>
        <v/>
      </c>
      <c r="X45" s="107"/>
      <c r="Y45" s="107"/>
      <c r="Z45" s="107" t="str">
        <f>IF(ISBLANK(P45),"",(N45+R45+U45+#REF!+W45)*G45)</f>
        <v/>
      </c>
      <c r="AA45" s="107"/>
      <c r="AB45" s="107"/>
      <c r="AC45" s="89" t="str">
        <f>IF(ISBLANK(P45),"",((N45+R45)*(1+#REF!)*(1+#REF!)*(1+#REF!)*(1+#REF!)*#REF!)+(#REF!*#REF!/#REF!))</f>
        <v/>
      </c>
      <c r="AD45" s="91"/>
      <c r="AE45" s="107" t="str">
        <f>IF(ISBLANK(P45),"",#REF!*(N45+R45+U45+#REF!))</f>
        <v/>
      </c>
      <c r="AF45" s="107"/>
      <c r="AG45" s="89" t="str">
        <f>IF(ISBLANK(P45),"",#REF!*(N45+R45+U45+#REF!))</f>
        <v/>
      </c>
      <c r="AH45" s="90"/>
      <c r="AI45" s="91"/>
      <c r="AJ45" s="89" t="str">
        <f>IF(ISBLANK(P45),"",(SUM(R45:AG45,N45,#REF!,#REF!,#REF!,#REF!,#REF!,#REF!))/(1-F45)*F45)</f>
        <v/>
      </c>
      <c r="AK45" s="90"/>
      <c r="AL45" s="91"/>
      <c r="AM45" s="89" t="str">
        <f t="shared" si="5"/>
        <v/>
      </c>
      <c r="AN45" s="90"/>
      <c r="AO45" s="91"/>
      <c r="AP45" s="107" t="str">
        <f>IF(ISBLANK(P45),"",(AM45/($AM$34+$AM$49+$AM$64))*#REF!)</f>
        <v/>
      </c>
      <c r="AQ45" s="107"/>
      <c r="AR45" s="107" t="str">
        <f>IF(ISBLANK(P45),"",(AM45+AP45)*#REF!)</f>
        <v/>
      </c>
      <c r="AS45" s="107"/>
      <c r="AT45" s="107"/>
    </row>
    <row r="46" spans="1:46" s="3" customFormat="1" ht="18" hidden="1" customHeight="1" x14ac:dyDescent="0.2">
      <c r="A46" s="15"/>
      <c r="B46" s="16"/>
      <c r="C46" s="15"/>
      <c r="D46" s="15"/>
      <c r="E46" s="81"/>
      <c r="F46" s="28"/>
      <c r="G46" s="28"/>
      <c r="H46" s="74"/>
      <c r="I46" s="75"/>
      <c r="J46" s="75"/>
      <c r="K46" s="75"/>
      <c r="L46" s="75"/>
      <c r="M46" s="76"/>
      <c r="N46" s="136"/>
      <c r="O46" s="137"/>
      <c r="P46" s="124"/>
      <c r="Q46" s="124"/>
      <c r="R46" s="107" t="str">
        <f t="shared" si="4"/>
        <v/>
      </c>
      <c r="S46" s="107"/>
      <c r="T46" s="107"/>
      <c r="U46" s="107" t="str">
        <f>IF(ISBLANK(P46),"",(R46+N46)*(1+E46)*(1+F46)*(1+G46)*(1+#REF!)*#REF!)</f>
        <v/>
      </c>
      <c r="V46" s="107"/>
      <c r="W46" s="107" t="str">
        <f>IF(ISBLANK(P46),"",IF(#REF!="SIM",0,(N46+R46+U46+#REF!)*E46))</f>
        <v/>
      </c>
      <c r="X46" s="107"/>
      <c r="Y46" s="107"/>
      <c r="Z46" s="107" t="str">
        <f>IF(ISBLANK(P46),"",(N46+R46+U46+#REF!+W46)*G46)</f>
        <v/>
      </c>
      <c r="AA46" s="107"/>
      <c r="AB46" s="107"/>
      <c r="AC46" s="89" t="str">
        <f>IF(ISBLANK(P46),"",((N46+R46)*(1+#REF!)*(1+#REF!)*(1+#REF!)*(1+#REF!)*#REF!)+(#REF!*#REF!/#REF!))</f>
        <v/>
      </c>
      <c r="AD46" s="91"/>
      <c r="AE46" s="107" t="str">
        <f>IF(ISBLANK(P46),"",#REF!*(N46+R46+U46+#REF!))</f>
        <v/>
      </c>
      <c r="AF46" s="107"/>
      <c r="AG46" s="89" t="str">
        <f>IF(ISBLANK(P46),"",#REF!*(N46+R46+U46+#REF!))</f>
        <v/>
      </c>
      <c r="AH46" s="90"/>
      <c r="AI46" s="91"/>
      <c r="AJ46" s="89" t="str">
        <f>IF(ISBLANK(P46),"",(SUM(R46:AG46,N46,#REF!,#REF!,#REF!,#REF!,#REF!,#REF!))/(1-F46)*F46)</f>
        <v/>
      </c>
      <c r="AK46" s="90"/>
      <c r="AL46" s="91"/>
      <c r="AM46" s="89" t="str">
        <f t="shared" si="5"/>
        <v/>
      </c>
      <c r="AN46" s="90"/>
      <c r="AO46" s="91"/>
      <c r="AP46" s="107" t="str">
        <f>IF(ISBLANK(P46),"",(AM46/($AM$34+$AM$49+$AM$64))*#REF!)</f>
        <v/>
      </c>
      <c r="AQ46" s="107"/>
      <c r="AR46" s="107" t="str">
        <f>IF(ISBLANK(P46),"",(AM46+AP46)*#REF!)</f>
        <v/>
      </c>
      <c r="AS46" s="107"/>
      <c r="AT46" s="107"/>
    </row>
    <row r="47" spans="1:46" s="3" customFormat="1" ht="18" hidden="1" customHeight="1" x14ac:dyDescent="0.2">
      <c r="A47" s="15"/>
      <c r="B47" s="16"/>
      <c r="C47" s="15"/>
      <c r="D47" s="15"/>
      <c r="E47" s="81"/>
      <c r="F47" s="28"/>
      <c r="G47" s="28"/>
      <c r="H47" s="74"/>
      <c r="I47" s="75"/>
      <c r="J47" s="75"/>
      <c r="K47" s="75"/>
      <c r="L47" s="75"/>
      <c r="M47" s="76"/>
      <c r="N47" s="136"/>
      <c r="O47" s="137"/>
      <c r="P47" s="124"/>
      <c r="Q47" s="124"/>
      <c r="R47" s="107" t="str">
        <f t="shared" si="4"/>
        <v/>
      </c>
      <c r="S47" s="107"/>
      <c r="T47" s="107"/>
      <c r="U47" s="107" t="str">
        <f>IF(ISBLANK(P47),"",(R47+N47)*(1+E47)*(1+F47)*(1+G47)*(1+#REF!)*#REF!)</f>
        <v/>
      </c>
      <c r="V47" s="107"/>
      <c r="W47" s="107" t="str">
        <f>IF(ISBLANK(P47),"",IF(#REF!="SIM",0,(N47+R47+U47+#REF!)*E47))</f>
        <v/>
      </c>
      <c r="X47" s="107"/>
      <c r="Y47" s="107"/>
      <c r="Z47" s="107" t="str">
        <f>IF(ISBLANK(P47),"",(N47+R47+U47+#REF!+W47)*G47)</f>
        <v/>
      </c>
      <c r="AA47" s="107"/>
      <c r="AB47" s="107"/>
      <c r="AC47" s="89" t="str">
        <f>IF(ISBLANK(P47),"",((N47+R47)*(1+#REF!)*(1+#REF!)*(1+#REF!)*(1+#REF!)*#REF!)+(#REF!*#REF!/#REF!))</f>
        <v/>
      </c>
      <c r="AD47" s="91"/>
      <c r="AE47" s="107" t="str">
        <f>IF(ISBLANK(P47),"",#REF!*(N47+R47+U47+#REF!))</f>
        <v/>
      </c>
      <c r="AF47" s="107"/>
      <c r="AG47" s="89" t="str">
        <f>IF(ISBLANK(P47),"",#REF!*(N47+R47+U47+#REF!))</f>
        <v/>
      </c>
      <c r="AH47" s="90"/>
      <c r="AI47" s="91"/>
      <c r="AJ47" s="89" t="str">
        <f>IF(ISBLANK(P47),"",(SUM(R47:AG47,N47,#REF!,#REF!,#REF!,#REF!,#REF!,#REF!))/(1-F47)*F47)</f>
        <v/>
      </c>
      <c r="AK47" s="90"/>
      <c r="AL47" s="91"/>
      <c r="AM47" s="89" t="str">
        <f t="shared" si="5"/>
        <v/>
      </c>
      <c r="AN47" s="90"/>
      <c r="AO47" s="91"/>
      <c r="AP47" s="107" t="str">
        <f>IF(ISBLANK(P47),"",(AM47/($AM$34+$AM$49+$AM$64))*#REF!)</f>
        <v/>
      </c>
      <c r="AQ47" s="107"/>
      <c r="AR47" s="107" t="str">
        <f>IF(ISBLANK(P47),"",(AM47+AP47)*#REF!)</f>
        <v/>
      </c>
      <c r="AS47" s="107"/>
      <c r="AT47" s="107"/>
    </row>
    <row r="48" spans="1:46" s="3" customFormat="1" ht="18" hidden="1" customHeight="1" x14ac:dyDescent="0.2">
      <c r="A48" s="15"/>
      <c r="B48" s="16"/>
      <c r="C48" s="15"/>
      <c r="D48" s="15"/>
      <c r="E48" s="81"/>
      <c r="F48" s="28"/>
      <c r="G48" s="28"/>
      <c r="H48" s="74"/>
      <c r="I48" s="75"/>
      <c r="J48" s="75"/>
      <c r="K48" s="75"/>
      <c r="L48" s="75"/>
      <c r="M48" s="76"/>
      <c r="N48" s="136"/>
      <c r="O48" s="137"/>
      <c r="P48" s="124"/>
      <c r="Q48" s="124"/>
      <c r="R48" s="107" t="str">
        <f t="shared" si="4"/>
        <v/>
      </c>
      <c r="S48" s="107"/>
      <c r="T48" s="107"/>
      <c r="U48" s="107" t="str">
        <f>IF(ISBLANK(P48),"",(R48+N48)*(1+E48)*(1+F48)*(1+G48)*(1+#REF!)*#REF!)</f>
        <v/>
      </c>
      <c r="V48" s="107"/>
      <c r="W48" s="107" t="str">
        <f>IF(ISBLANK(P48),"",IF(#REF!="SIM",0,(N48+R48+U48+#REF!)*E48))</f>
        <v/>
      </c>
      <c r="X48" s="107"/>
      <c r="Y48" s="107"/>
      <c r="Z48" s="107" t="str">
        <f>IF(ISBLANK(P48),"",(N48+R48+U48+#REF!+W48)*G48)</f>
        <v/>
      </c>
      <c r="AA48" s="107"/>
      <c r="AB48" s="107"/>
      <c r="AC48" s="89" t="str">
        <f>IF(ISBLANK(P48),"",((N48+R48)*(1+#REF!)*(1+#REF!)*(1+#REF!)*(1+#REF!)*#REF!)+(#REF!*#REF!/#REF!))</f>
        <v/>
      </c>
      <c r="AD48" s="91"/>
      <c r="AE48" s="107" t="str">
        <f>IF(ISBLANK(P48),"",#REF!*(N48+R48+U48+#REF!))</f>
        <v/>
      </c>
      <c r="AF48" s="107"/>
      <c r="AG48" s="89" t="str">
        <f>IF(ISBLANK(P48),"",#REF!*(N48+R48+U48+#REF!))</f>
        <v/>
      </c>
      <c r="AH48" s="90"/>
      <c r="AI48" s="91"/>
      <c r="AJ48" s="89" t="str">
        <f>IF(ISBLANK(P48),"",(SUM(R48:AG48,N48,#REF!,#REF!,#REF!,#REF!,#REF!,#REF!))/(1-F48)*F48)</f>
        <v/>
      </c>
      <c r="AK48" s="90"/>
      <c r="AL48" s="91"/>
      <c r="AM48" s="89" t="str">
        <f t="shared" si="5"/>
        <v/>
      </c>
      <c r="AN48" s="90"/>
      <c r="AO48" s="91"/>
      <c r="AP48" s="107" t="str">
        <f>IF(ISBLANK(P48),"",(AM48/($AM$34+$AM$49+$AM$64))*#REF!)</f>
        <v/>
      </c>
      <c r="AQ48" s="107"/>
      <c r="AR48" s="107" t="str">
        <f>IF(ISBLANK(P48),"",(AM48+AP48)*#REF!)</f>
        <v/>
      </c>
      <c r="AS48" s="107"/>
      <c r="AT48" s="107"/>
    </row>
    <row r="49" spans="1:46" s="3" customFormat="1" ht="20.100000000000001" hidden="1" customHeight="1" x14ac:dyDescent="0.2">
      <c r="A49" s="22" t="s">
        <v>42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1"/>
      <c r="N49" s="118">
        <f>SUM(N39:N48)</f>
        <v>0</v>
      </c>
      <c r="O49" s="120"/>
      <c r="P49" s="139"/>
      <c r="Q49" s="140"/>
      <c r="R49" s="118">
        <f>SUM(R39:R48)</f>
        <v>0</v>
      </c>
      <c r="S49" s="119"/>
      <c r="T49" s="120"/>
      <c r="U49" s="118">
        <f>SUM(U39:U48)</f>
        <v>0</v>
      </c>
      <c r="V49" s="120"/>
      <c r="W49" s="118">
        <f>SUM(W39:W48)</f>
        <v>0</v>
      </c>
      <c r="X49" s="119"/>
      <c r="Y49" s="120"/>
      <c r="Z49" s="118">
        <f>SUM(Z39:Z48)</f>
        <v>0</v>
      </c>
      <c r="AA49" s="119"/>
      <c r="AB49" s="120"/>
      <c r="AC49" s="118">
        <f>SUM(AC39:AC48)</f>
        <v>0</v>
      </c>
      <c r="AD49" s="120"/>
      <c r="AE49" s="118">
        <f>SUM(AE39:AE48)</f>
        <v>0</v>
      </c>
      <c r="AF49" s="120"/>
      <c r="AG49" s="118">
        <f>SUM(AG39:AG48)</f>
        <v>0</v>
      </c>
      <c r="AH49" s="119"/>
      <c r="AI49" s="120"/>
      <c r="AJ49" s="118">
        <f>SUM(AJ39:AJ48)</f>
        <v>0</v>
      </c>
      <c r="AK49" s="119"/>
      <c r="AL49" s="120"/>
      <c r="AM49" s="118">
        <f>SUM(AM39:AM48)</f>
        <v>0</v>
      </c>
      <c r="AN49" s="119"/>
      <c r="AO49" s="120"/>
      <c r="AP49" s="118">
        <f>SUM(AP39:AP48)</f>
        <v>0</v>
      </c>
      <c r="AQ49" s="120"/>
      <c r="AR49" s="118">
        <f>SUM(AR39:AR48)</f>
        <v>0</v>
      </c>
      <c r="AS49" s="119"/>
      <c r="AT49" s="120"/>
    </row>
    <row r="50" spans="1:46" ht="11.25" hidden="1" customHeight="1" x14ac:dyDescent="0.2">
      <c r="O50" s="44"/>
      <c r="P50" s="44"/>
      <c r="Q50" s="3"/>
      <c r="S50" s="44"/>
      <c r="T50" s="3"/>
      <c r="U50" s="44"/>
      <c r="V50" s="45"/>
      <c r="W50" s="45"/>
      <c r="X50" s="45"/>
      <c r="Y50" s="45"/>
      <c r="Z50" s="45"/>
      <c r="AA50" s="45"/>
      <c r="AB50" s="45"/>
    </row>
    <row r="51" spans="1:46" ht="11.25" hidden="1" customHeight="1" x14ac:dyDescent="0.2">
      <c r="O51" s="44"/>
      <c r="P51" s="44"/>
      <c r="S51" s="44"/>
      <c r="T51" s="3"/>
      <c r="U51" s="44"/>
      <c r="V51" s="45"/>
      <c r="W51" s="45"/>
      <c r="X51" s="45"/>
      <c r="Y51" s="45"/>
      <c r="Z51" s="45"/>
      <c r="AA51" s="45"/>
      <c r="AB51" s="45"/>
    </row>
    <row r="52" spans="1:46" ht="20.100000000000001" hidden="1" customHeight="1" x14ac:dyDescent="0.2">
      <c r="A52" s="24" t="s">
        <v>48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6"/>
    </row>
    <row r="53" spans="1:46" s="3" customFormat="1" ht="63.75" hidden="1" customHeight="1" x14ac:dyDescent="0.2">
      <c r="A53" s="14" t="s">
        <v>13</v>
      </c>
      <c r="B53" s="27" t="s">
        <v>14</v>
      </c>
      <c r="C53" s="14" t="s">
        <v>15</v>
      </c>
      <c r="D53" s="27" t="s">
        <v>16</v>
      </c>
      <c r="E53" s="27" t="s">
        <v>18</v>
      </c>
      <c r="F53" s="27" t="s">
        <v>22</v>
      </c>
      <c r="G53" s="27" t="s">
        <v>19</v>
      </c>
      <c r="H53" s="27" t="s">
        <v>44</v>
      </c>
      <c r="I53" s="27"/>
      <c r="J53" s="27"/>
      <c r="K53" s="27"/>
      <c r="L53" s="27"/>
      <c r="M53" s="27"/>
      <c r="N53" s="99" t="s">
        <v>45</v>
      </c>
      <c r="O53" s="113"/>
      <c r="P53" s="109" t="s">
        <v>46</v>
      </c>
      <c r="Q53" s="109"/>
      <c r="R53" s="109" t="s">
        <v>47</v>
      </c>
      <c r="S53" s="109"/>
      <c r="T53" s="109"/>
      <c r="U53" s="109" t="s">
        <v>27</v>
      </c>
      <c r="V53" s="109"/>
      <c r="W53" s="109" t="s">
        <v>28</v>
      </c>
      <c r="X53" s="109"/>
      <c r="Y53" s="109"/>
      <c r="Z53" s="109" t="s">
        <v>29</v>
      </c>
      <c r="AA53" s="109"/>
      <c r="AB53" s="109"/>
      <c r="AC53" s="109" t="s">
        <v>33</v>
      </c>
      <c r="AD53" s="109"/>
      <c r="AE53" s="109" t="s">
        <v>30</v>
      </c>
      <c r="AF53" s="109"/>
      <c r="AG53" s="109" t="s">
        <v>31</v>
      </c>
      <c r="AH53" s="109"/>
      <c r="AI53" s="109"/>
      <c r="AJ53" s="109" t="s">
        <v>32</v>
      </c>
      <c r="AK53" s="109"/>
      <c r="AL53" s="109"/>
      <c r="AM53" s="109" t="s">
        <v>34</v>
      </c>
      <c r="AN53" s="109"/>
      <c r="AO53" s="109"/>
      <c r="AP53" s="109" t="s">
        <v>35</v>
      </c>
      <c r="AQ53" s="109"/>
      <c r="AR53" s="109" t="s">
        <v>36</v>
      </c>
      <c r="AS53" s="109"/>
      <c r="AT53" s="109"/>
    </row>
    <row r="54" spans="1:46" s="3" customFormat="1" ht="18" hidden="1" customHeight="1" x14ac:dyDescent="0.2">
      <c r="A54" s="15"/>
      <c r="B54" s="15"/>
      <c r="C54" s="30"/>
      <c r="D54" s="29"/>
      <c r="E54" s="81"/>
      <c r="F54" s="28"/>
      <c r="G54" s="28"/>
      <c r="H54" s="77"/>
      <c r="I54" s="78"/>
      <c r="J54" s="78"/>
      <c r="K54" s="78"/>
      <c r="L54" s="78"/>
      <c r="M54" s="79"/>
      <c r="N54" s="136"/>
      <c r="O54" s="137"/>
      <c r="P54" s="124"/>
      <c r="Q54" s="124"/>
      <c r="R54" s="107" t="str">
        <f t="shared" ref="R54:R63" si="6">IF(ISBLANK(P54),"",C54*P54)</f>
        <v/>
      </c>
      <c r="S54" s="107"/>
      <c r="T54" s="107"/>
      <c r="U54" s="107" t="str">
        <f>IF(ISBLANK(P54),"",(R54+N54)*(1+E54)*(1+F54)*(1+G54)*(1+#REF!)*#REF!)</f>
        <v/>
      </c>
      <c r="V54" s="107"/>
      <c r="W54" s="107" t="str">
        <f>IF(ISBLANK(P54),"",IF(#REF!="SIM",0,(N54+R54+U54+#REF!)*E54))</f>
        <v/>
      </c>
      <c r="X54" s="107"/>
      <c r="Y54" s="107"/>
      <c r="Z54" s="107" t="str">
        <f>IF(ISBLANK(P54),"",(N54+R54+U54+#REF!+W54)*G54)</f>
        <v/>
      </c>
      <c r="AA54" s="107"/>
      <c r="AB54" s="107"/>
      <c r="AC54" s="107" t="str">
        <f>IF(ISBLANK(P54),"",((N54+R54)*(1+#REF!)*(1+#REF!)*(1+#REF!)*(1+#REF!)*#REF!)+(#REF!*#REF!/#REF!))</f>
        <v/>
      </c>
      <c r="AD54" s="107"/>
      <c r="AE54" s="107" t="str">
        <f>IF(ISBLANK(P54),"",#REF!*(N54+R54+U54+#REF!))</f>
        <v/>
      </c>
      <c r="AF54" s="107"/>
      <c r="AG54" s="107" t="str">
        <f>IF(ISBLANK(P54),"",#REF!*(N54+R54+U54+#REF!))</f>
        <v/>
      </c>
      <c r="AH54" s="107"/>
      <c r="AI54" s="107"/>
      <c r="AJ54" s="107" t="str">
        <f>IF(ISBLANK(P54),"",(SUM(R54:AG54,N54,#REF!,#REF!,#REF!,#REF!,#REF!,#REF!))/(1-F54)*F54)</f>
        <v/>
      </c>
      <c r="AK54" s="107"/>
      <c r="AL54" s="107"/>
      <c r="AM54" s="107" t="str">
        <f t="shared" ref="AM54:AM63" si="7">IF(ISBLANK(P54),"",SUM(N54,R54:AJ54))</f>
        <v/>
      </c>
      <c r="AN54" s="107"/>
      <c r="AO54" s="107"/>
      <c r="AP54" s="107" t="str">
        <f>IF(ISBLANK(P54),"",(AM54/($AM$34+$AM$49+$AM$64))*#REF!)</f>
        <v/>
      </c>
      <c r="AQ54" s="107"/>
      <c r="AR54" s="107" t="str">
        <f>IF(ISBLANK(P54),"",(AM54+AP54)*#REF!)</f>
        <v/>
      </c>
      <c r="AS54" s="107"/>
      <c r="AT54" s="107"/>
    </row>
    <row r="55" spans="1:46" s="3" customFormat="1" ht="18" hidden="1" customHeight="1" x14ac:dyDescent="0.2">
      <c r="A55" s="15"/>
      <c r="B55" s="15"/>
      <c r="C55" s="30"/>
      <c r="D55" s="29"/>
      <c r="E55" s="81"/>
      <c r="F55" s="28"/>
      <c r="G55" s="28"/>
      <c r="H55" s="77"/>
      <c r="I55" s="78"/>
      <c r="J55" s="78"/>
      <c r="K55" s="78"/>
      <c r="L55" s="78"/>
      <c r="M55" s="79"/>
      <c r="N55" s="136"/>
      <c r="O55" s="137"/>
      <c r="P55" s="124"/>
      <c r="Q55" s="124"/>
      <c r="R55" s="107" t="str">
        <f t="shared" si="6"/>
        <v/>
      </c>
      <c r="S55" s="107"/>
      <c r="T55" s="107"/>
      <c r="U55" s="107" t="str">
        <f>IF(ISBLANK(P55),"",(R55+N55)*(1+E55)*(1+F55)*(1+G55)*(1+#REF!)*#REF!)</f>
        <v/>
      </c>
      <c r="V55" s="107"/>
      <c r="W55" s="107" t="str">
        <f>IF(ISBLANK(P55),"",IF(#REF!="SIM",0,(N55+R55+U55+#REF!)*E55))</f>
        <v/>
      </c>
      <c r="X55" s="107"/>
      <c r="Y55" s="107"/>
      <c r="Z55" s="107" t="str">
        <f>IF(ISBLANK(P55),"",(N55+R55+U55+#REF!+W55)*G55)</f>
        <v/>
      </c>
      <c r="AA55" s="107"/>
      <c r="AB55" s="107"/>
      <c r="AC55" s="107" t="str">
        <f>IF(ISBLANK(P55),"",((N55+R55)*(1+#REF!)*(1+#REF!)*(1+#REF!)*(1+#REF!)*#REF!)+(#REF!*#REF!/#REF!))</f>
        <v/>
      </c>
      <c r="AD55" s="107"/>
      <c r="AE55" s="107" t="str">
        <f>IF(ISBLANK(P55),"",#REF!*(N55+R55+U55+#REF!))</f>
        <v/>
      </c>
      <c r="AF55" s="107"/>
      <c r="AG55" s="107" t="str">
        <f>IF(ISBLANK(P55),"",#REF!*(N55+R55+U55+#REF!))</f>
        <v/>
      </c>
      <c r="AH55" s="107"/>
      <c r="AI55" s="107"/>
      <c r="AJ55" s="107" t="str">
        <f>IF(ISBLANK(P55),"",(SUM(R55:AG55,N55,#REF!,#REF!,#REF!,#REF!,#REF!,#REF!))/(1-F55)*F55)</f>
        <v/>
      </c>
      <c r="AK55" s="107"/>
      <c r="AL55" s="107"/>
      <c r="AM55" s="107" t="str">
        <f t="shared" si="7"/>
        <v/>
      </c>
      <c r="AN55" s="107"/>
      <c r="AO55" s="107"/>
      <c r="AP55" s="107" t="str">
        <f>IF(ISBLANK(P55),"",(AM55/($AM$34+$AM$49+$AM$64))*#REF!)</f>
        <v/>
      </c>
      <c r="AQ55" s="107"/>
      <c r="AR55" s="107" t="str">
        <f>IF(ISBLANK(P55),"",(AM55+AP55)*#REF!)</f>
        <v/>
      </c>
      <c r="AS55" s="107"/>
      <c r="AT55" s="107"/>
    </row>
    <row r="56" spans="1:46" s="3" customFormat="1" ht="18" hidden="1" customHeight="1" x14ac:dyDescent="0.2">
      <c r="A56" s="15"/>
      <c r="B56" s="15"/>
      <c r="C56" s="30"/>
      <c r="D56" s="29"/>
      <c r="E56" s="81"/>
      <c r="F56" s="28"/>
      <c r="G56" s="28"/>
      <c r="H56" s="77"/>
      <c r="I56" s="78"/>
      <c r="J56" s="78"/>
      <c r="K56" s="78"/>
      <c r="L56" s="78"/>
      <c r="M56" s="79"/>
      <c r="N56" s="136"/>
      <c r="O56" s="137"/>
      <c r="P56" s="124"/>
      <c r="Q56" s="124"/>
      <c r="R56" s="107" t="str">
        <f t="shared" si="6"/>
        <v/>
      </c>
      <c r="S56" s="107"/>
      <c r="T56" s="107"/>
      <c r="U56" s="107" t="str">
        <f>IF(ISBLANK(P56),"",(R56+N56)*(1+E56)*(1+F56)*(1+G56)*(1+#REF!)*#REF!)</f>
        <v/>
      </c>
      <c r="V56" s="107"/>
      <c r="W56" s="107" t="str">
        <f>IF(ISBLANK(P56),"",IF(#REF!="SIM",0,(N56+R56+U56+#REF!)*E56))</f>
        <v/>
      </c>
      <c r="X56" s="107"/>
      <c r="Y56" s="107"/>
      <c r="Z56" s="107" t="str">
        <f>IF(ISBLANK(P56),"",(N56+R56+U56+#REF!+W56)*G56)</f>
        <v/>
      </c>
      <c r="AA56" s="107"/>
      <c r="AB56" s="107"/>
      <c r="AC56" s="107" t="str">
        <f>IF(ISBLANK(P56),"",((N56+R56)*(1+#REF!)*(1+#REF!)*(1+#REF!)*(1+#REF!)*#REF!)+(#REF!*#REF!/#REF!))</f>
        <v/>
      </c>
      <c r="AD56" s="107"/>
      <c r="AE56" s="107" t="str">
        <f>IF(ISBLANK(P56),"",#REF!*(N56+R56+U56+#REF!))</f>
        <v/>
      </c>
      <c r="AF56" s="107"/>
      <c r="AG56" s="107" t="str">
        <f>IF(ISBLANK(P56),"",#REF!*(N56+R56+U56+#REF!))</f>
        <v/>
      </c>
      <c r="AH56" s="107"/>
      <c r="AI56" s="107"/>
      <c r="AJ56" s="107" t="str">
        <f>IF(ISBLANK(P56),"",(SUM(R56:AG56,N56,#REF!,#REF!,#REF!,#REF!,#REF!,#REF!))/(1-F56)*F56)</f>
        <v/>
      </c>
      <c r="AK56" s="107"/>
      <c r="AL56" s="107"/>
      <c r="AM56" s="107" t="str">
        <f t="shared" si="7"/>
        <v/>
      </c>
      <c r="AN56" s="107"/>
      <c r="AO56" s="107"/>
      <c r="AP56" s="107" t="str">
        <f>IF(ISBLANK(P56),"",(AM56/($AM$34+$AM$49+$AM$64))*#REF!)</f>
        <v/>
      </c>
      <c r="AQ56" s="107"/>
      <c r="AR56" s="107" t="str">
        <f>IF(ISBLANK(P56),"",(AM56+AP56)*#REF!)</f>
        <v/>
      </c>
      <c r="AS56" s="107"/>
      <c r="AT56" s="107"/>
    </row>
    <row r="57" spans="1:46" s="3" customFormat="1" ht="18" hidden="1" customHeight="1" x14ac:dyDescent="0.2">
      <c r="A57" s="15"/>
      <c r="B57" s="15"/>
      <c r="C57" s="30"/>
      <c r="D57" s="29"/>
      <c r="E57" s="81"/>
      <c r="F57" s="28"/>
      <c r="G57" s="28"/>
      <c r="H57" s="77"/>
      <c r="I57" s="78"/>
      <c r="J57" s="78"/>
      <c r="K57" s="78"/>
      <c r="L57" s="78"/>
      <c r="M57" s="79"/>
      <c r="N57" s="136"/>
      <c r="O57" s="137"/>
      <c r="P57" s="124"/>
      <c r="Q57" s="124"/>
      <c r="R57" s="107" t="str">
        <f t="shared" si="6"/>
        <v/>
      </c>
      <c r="S57" s="107"/>
      <c r="T57" s="107"/>
      <c r="U57" s="107" t="str">
        <f>IF(ISBLANK(P57),"",(R57+N57)*(1+E57)*(1+F57)*(1+G57)*(1+#REF!)*#REF!)</f>
        <v/>
      </c>
      <c r="V57" s="107"/>
      <c r="W57" s="107" t="str">
        <f>IF(ISBLANK(P57),"",IF(#REF!="SIM",0,(N57+R57+U57+#REF!)*E57))</f>
        <v/>
      </c>
      <c r="X57" s="107"/>
      <c r="Y57" s="107"/>
      <c r="Z57" s="107" t="str">
        <f>IF(ISBLANK(P57),"",(N57+R57+U57+#REF!+W57)*G57)</f>
        <v/>
      </c>
      <c r="AA57" s="107"/>
      <c r="AB57" s="107"/>
      <c r="AC57" s="107" t="str">
        <f>IF(ISBLANK(P57),"",((N57+R57)*(1+#REF!)*(1+#REF!)*(1+#REF!)*(1+#REF!)*#REF!)+(#REF!*#REF!/#REF!))</f>
        <v/>
      </c>
      <c r="AD57" s="107"/>
      <c r="AE57" s="107" t="str">
        <f>IF(ISBLANK(P57),"",#REF!*(N57+R57+U57+#REF!))</f>
        <v/>
      </c>
      <c r="AF57" s="107"/>
      <c r="AG57" s="107" t="str">
        <f>IF(ISBLANK(P57),"",#REF!*(N57+R57+U57+#REF!))</f>
        <v/>
      </c>
      <c r="AH57" s="107"/>
      <c r="AI57" s="107"/>
      <c r="AJ57" s="107" t="str">
        <f>IF(ISBLANK(P57),"",(SUM(R57:AG57,N57,#REF!,#REF!,#REF!,#REF!,#REF!,#REF!))/(1-F57)*F57)</f>
        <v/>
      </c>
      <c r="AK57" s="107"/>
      <c r="AL57" s="107"/>
      <c r="AM57" s="107" t="str">
        <f t="shared" si="7"/>
        <v/>
      </c>
      <c r="AN57" s="107"/>
      <c r="AO57" s="107"/>
      <c r="AP57" s="107" t="str">
        <f>IF(ISBLANK(P57),"",(AM57/($AM$34+$AM$49+$AM$64))*#REF!)</f>
        <v/>
      </c>
      <c r="AQ57" s="107"/>
      <c r="AR57" s="107" t="str">
        <f>IF(ISBLANK(P57),"",(AM57+AP57)*#REF!)</f>
        <v/>
      </c>
      <c r="AS57" s="107"/>
      <c r="AT57" s="107"/>
    </row>
    <row r="58" spans="1:46" s="3" customFormat="1" ht="18" hidden="1" customHeight="1" x14ac:dyDescent="0.2">
      <c r="A58" s="15"/>
      <c r="B58" s="15"/>
      <c r="C58" s="30"/>
      <c r="D58" s="29"/>
      <c r="E58" s="81"/>
      <c r="F58" s="28"/>
      <c r="G58" s="28"/>
      <c r="H58" s="77"/>
      <c r="I58" s="78"/>
      <c r="J58" s="78"/>
      <c r="K58" s="78"/>
      <c r="L58" s="78"/>
      <c r="M58" s="79"/>
      <c r="N58" s="136"/>
      <c r="O58" s="137"/>
      <c r="P58" s="124"/>
      <c r="Q58" s="124"/>
      <c r="R58" s="107" t="str">
        <f t="shared" si="6"/>
        <v/>
      </c>
      <c r="S58" s="107"/>
      <c r="T58" s="107"/>
      <c r="U58" s="107" t="str">
        <f>IF(ISBLANK(P58),"",(R58+N58)*(1+E58)*(1+F58)*(1+G58)*(1+#REF!)*#REF!)</f>
        <v/>
      </c>
      <c r="V58" s="107"/>
      <c r="W58" s="107" t="str">
        <f>IF(ISBLANK(P58),"",IF(#REF!="SIM",0,(N58+R58+U58+#REF!)*E58))</f>
        <v/>
      </c>
      <c r="X58" s="107"/>
      <c r="Y58" s="107"/>
      <c r="Z58" s="107" t="str">
        <f>IF(ISBLANK(P58),"",(N58+R58+U58+#REF!+W58)*G58)</f>
        <v/>
      </c>
      <c r="AA58" s="107"/>
      <c r="AB58" s="107"/>
      <c r="AC58" s="107" t="str">
        <f>IF(ISBLANK(P58),"",((N58+R58)*(1+#REF!)*(1+#REF!)*(1+#REF!)*(1+#REF!)*#REF!)+(#REF!*#REF!/#REF!))</f>
        <v/>
      </c>
      <c r="AD58" s="107"/>
      <c r="AE58" s="107" t="str">
        <f>IF(ISBLANK(P58),"",#REF!*(N58+R58+U58+#REF!))</f>
        <v/>
      </c>
      <c r="AF58" s="107"/>
      <c r="AG58" s="107" t="str">
        <f>IF(ISBLANK(P58),"",#REF!*(N58+R58+U58+#REF!))</f>
        <v/>
      </c>
      <c r="AH58" s="107"/>
      <c r="AI58" s="107"/>
      <c r="AJ58" s="107" t="str">
        <f>IF(ISBLANK(P58),"",(SUM(R58:AG58,N58,#REF!,#REF!,#REF!,#REF!,#REF!,#REF!))/(1-F58)*F58)</f>
        <v/>
      </c>
      <c r="AK58" s="107"/>
      <c r="AL58" s="107"/>
      <c r="AM58" s="107" t="str">
        <f t="shared" si="7"/>
        <v/>
      </c>
      <c r="AN58" s="107"/>
      <c r="AO58" s="107"/>
      <c r="AP58" s="107" t="str">
        <f>IF(ISBLANK(P58),"",(AM58/($AM$34+$AM$49+$AM$64))*#REF!)</f>
        <v/>
      </c>
      <c r="AQ58" s="107"/>
      <c r="AR58" s="107" t="str">
        <f>IF(ISBLANK(P58),"",(AM58+AP58)*#REF!)</f>
        <v/>
      </c>
      <c r="AS58" s="107"/>
      <c r="AT58" s="107"/>
    </row>
    <row r="59" spans="1:46" s="3" customFormat="1" ht="18" hidden="1" customHeight="1" x14ac:dyDescent="0.2">
      <c r="A59" s="15"/>
      <c r="B59" s="15"/>
      <c r="C59" s="30"/>
      <c r="D59" s="29"/>
      <c r="E59" s="81"/>
      <c r="F59" s="28"/>
      <c r="G59" s="28"/>
      <c r="H59" s="77"/>
      <c r="I59" s="78"/>
      <c r="J59" s="78"/>
      <c r="K59" s="78"/>
      <c r="L59" s="78"/>
      <c r="M59" s="79"/>
      <c r="N59" s="136"/>
      <c r="O59" s="137"/>
      <c r="P59" s="124"/>
      <c r="Q59" s="124"/>
      <c r="R59" s="107" t="str">
        <f t="shared" si="6"/>
        <v/>
      </c>
      <c r="S59" s="107"/>
      <c r="T59" s="107"/>
      <c r="U59" s="107" t="str">
        <f>IF(ISBLANK(P59),"",(R59+N59)*(1+E59)*(1+F59)*(1+G59)*(1+#REF!)*#REF!)</f>
        <v/>
      </c>
      <c r="V59" s="107"/>
      <c r="W59" s="107" t="str">
        <f>IF(ISBLANK(P59),"",IF(#REF!="SIM",0,(N59+R59+U59+#REF!)*E59))</f>
        <v/>
      </c>
      <c r="X59" s="107"/>
      <c r="Y59" s="107"/>
      <c r="Z59" s="107" t="str">
        <f>IF(ISBLANK(P59),"",(N59+R59+U59+#REF!+W59)*G59)</f>
        <v/>
      </c>
      <c r="AA59" s="107"/>
      <c r="AB59" s="107"/>
      <c r="AC59" s="107" t="str">
        <f>IF(ISBLANK(P59),"",((N59+R59)*(1+#REF!)*(1+#REF!)*(1+#REF!)*(1+#REF!)*#REF!)+(#REF!*#REF!/#REF!))</f>
        <v/>
      </c>
      <c r="AD59" s="107"/>
      <c r="AE59" s="107" t="str">
        <f>IF(ISBLANK(P59),"",#REF!*(N59+R59+U59+#REF!))</f>
        <v/>
      </c>
      <c r="AF59" s="107"/>
      <c r="AG59" s="107" t="str">
        <f>IF(ISBLANK(P59),"",#REF!*(N59+R59+U59+#REF!))</f>
        <v/>
      </c>
      <c r="AH59" s="107"/>
      <c r="AI59" s="107"/>
      <c r="AJ59" s="107" t="str">
        <f>IF(ISBLANK(P59),"",(SUM(R59:AG59,N59,#REF!,#REF!,#REF!,#REF!,#REF!,#REF!))/(1-F59)*F59)</f>
        <v/>
      </c>
      <c r="AK59" s="107"/>
      <c r="AL59" s="107"/>
      <c r="AM59" s="107" t="str">
        <f t="shared" si="7"/>
        <v/>
      </c>
      <c r="AN59" s="107"/>
      <c r="AO59" s="107"/>
      <c r="AP59" s="107" t="str">
        <f>IF(ISBLANK(P59),"",(AM59/($AM$34+$AM$49+$AM$64))*#REF!)</f>
        <v/>
      </c>
      <c r="AQ59" s="107"/>
      <c r="AR59" s="107" t="str">
        <f>IF(ISBLANK(P59),"",(AM59+AP59)*#REF!)</f>
        <v/>
      </c>
      <c r="AS59" s="107"/>
      <c r="AT59" s="107"/>
    </row>
    <row r="60" spans="1:46" s="3" customFormat="1" ht="18" hidden="1" customHeight="1" x14ac:dyDescent="0.2">
      <c r="A60" s="15"/>
      <c r="B60" s="15"/>
      <c r="C60" s="30"/>
      <c r="D60" s="29"/>
      <c r="E60" s="81"/>
      <c r="F60" s="28"/>
      <c r="G60" s="28"/>
      <c r="H60" s="77"/>
      <c r="I60" s="78"/>
      <c r="J60" s="78"/>
      <c r="K60" s="78"/>
      <c r="L60" s="78"/>
      <c r="M60" s="79"/>
      <c r="N60" s="136"/>
      <c r="O60" s="137"/>
      <c r="P60" s="124"/>
      <c r="Q60" s="124"/>
      <c r="R60" s="107" t="str">
        <f t="shared" si="6"/>
        <v/>
      </c>
      <c r="S60" s="107"/>
      <c r="T60" s="107"/>
      <c r="U60" s="107" t="str">
        <f>IF(ISBLANK(P60),"",(R60+N60)*(1+E60)*(1+F60)*(1+G60)*(1+#REF!)*#REF!)</f>
        <v/>
      </c>
      <c r="V60" s="107"/>
      <c r="W60" s="107" t="str">
        <f>IF(ISBLANK(P60),"",IF(#REF!="SIM",0,(N60+R60+U60+#REF!)*E60))</f>
        <v/>
      </c>
      <c r="X60" s="107"/>
      <c r="Y60" s="107"/>
      <c r="Z60" s="107" t="str">
        <f>IF(ISBLANK(P60),"",(N60+R60+U60+#REF!+W60)*G60)</f>
        <v/>
      </c>
      <c r="AA60" s="107"/>
      <c r="AB60" s="107"/>
      <c r="AC60" s="107" t="str">
        <f>IF(ISBLANK(P60),"",((N60+R60)*(1+#REF!)*(1+#REF!)*(1+#REF!)*(1+#REF!)*#REF!)+(#REF!*#REF!/#REF!))</f>
        <v/>
      </c>
      <c r="AD60" s="107"/>
      <c r="AE60" s="107" t="str">
        <f>IF(ISBLANK(P60),"",#REF!*(N60+R60+U60+#REF!))</f>
        <v/>
      </c>
      <c r="AF60" s="107"/>
      <c r="AG60" s="107" t="str">
        <f>IF(ISBLANK(P60),"",#REF!*(N60+R60+U60+#REF!))</f>
        <v/>
      </c>
      <c r="AH60" s="107"/>
      <c r="AI60" s="107"/>
      <c r="AJ60" s="107" t="str">
        <f>IF(ISBLANK(P60),"",(SUM(R60:AG60,N60,#REF!,#REF!,#REF!,#REF!,#REF!,#REF!))/(1-F60)*F60)</f>
        <v/>
      </c>
      <c r="AK60" s="107"/>
      <c r="AL60" s="107"/>
      <c r="AM60" s="107" t="str">
        <f t="shared" si="7"/>
        <v/>
      </c>
      <c r="AN60" s="107"/>
      <c r="AO60" s="107"/>
      <c r="AP60" s="107" t="str">
        <f>IF(ISBLANK(P60),"",(AM60/($AM$34+$AM$49+$AM$64))*#REF!)</f>
        <v/>
      </c>
      <c r="AQ60" s="107"/>
      <c r="AR60" s="107" t="str">
        <f>IF(ISBLANK(P60),"",(AM60+AP60)*#REF!)</f>
        <v/>
      </c>
      <c r="AS60" s="107"/>
      <c r="AT60" s="107"/>
    </row>
    <row r="61" spans="1:46" s="3" customFormat="1" ht="18" hidden="1" customHeight="1" x14ac:dyDescent="0.2">
      <c r="A61" s="15"/>
      <c r="B61" s="15"/>
      <c r="C61" s="30"/>
      <c r="D61" s="29"/>
      <c r="E61" s="81"/>
      <c r="F61" s="28"/>
      <c r="G61" s="28"/>
      <c r="H61" s="77"/>
      <c r="I61" s="78"/>
      <c r="J61" s="78"/>
      <c r="K61" s="78"/>
      <c r="L61" s="78"/>
      <c r="M61" s="79"/>
      <c r="N61" s="136"/>
      <c r="O61" s="137"/>
      <c r="P61" s="124"/>
      <c r="Q61" s="124"/>
      <c r="R61" s="107" t="str">
        <f t="shared" si="6"/>
        <v/>
      </c>
      <c r="S61" s="107"/>
      <c r="T61" s="107"/>
      <c r="U61" s="107" t="str">
        <f>IF(ISBLANK(P61),"",(R61+N61)*(1+E61)*(1+F61)*(1+G61)*(1+#REF!)*#REF!)</f>
        <v/>
      </c>
      <c r="V61" s="107"/>
      <c r="W61" s="107" t="str">
        <f>IF(ISBLANK(P61),"",IF(#REF!="SIM",0,(N61+R61+U61+#REF!)*E61))</f>
        <v/>
      </c>
      <c r="X61" s="107"/>
      <c r="Y61" s="107"/>
      <c r="Z61" s="107" t="str">
        <f>IF(ISBLANK(P61),"",(N61+R61+U61+#REF!+W61)*G61)</f>
        <v/>
      </c>
      <c r="AA61" s="107"/>
      <c r="AB61" s="107"/>
      <c r="AC61" s="107" t="str">
        <f>IF(ISBLANK(P61),"",((N61+R61)*(1+#REF!)*(1+#REF!)*(1+#REF!)*(1+#REF!)*#REF!)+(#REF!*#REF!/#REF!))</f>
        <v/>
      </c>
      <c r="AD61" s="107"/>
      <c r="AE61" s="107" t="str">
        <f>IF(ISBLANK(P61),"",#REF!*(N61+R61+U61+#REF!))</f>
        <v/>
      </c>
      <c r="AF61" s="107"/>
      <c r="AG61" s="107" t="str">
        <f>IF(ISBLANK(P61),"",#REF!*(N61+R61+U61+#REF!))</f>
        <v/>
      </c>
      <c r="AH61" s="107"/>
      <c r="AI61" s="107"/>
      <c r="AJ61" s="107" t="str">
        <f>IF(ISBLANK(P61),"",(SUM(R61:AG61,N61,#REF!,#REF!,#REF!,#REF!,#REF!,#REF!))/(1-F61)*F61)</f>
        <v/>
      </c>
      <c r="AK61" s="107"/>
      <c r="AL61" s="107"/>
      <c r="AM61" s="107" t="str">
        <f t="shared" si="7"/>
        <v/>
      </c>
      <c r="AN61" s="107"/>
      <c r="AO61" s="107"/>
      <c r="AP61" s="107" t="str">
        <f>IF(ISBLANK(P61),"",(AM61/($AM$34+$AM$49+$AM$64))*#REF!)</f>
        <v/>
      </c>
      <c r="AQ61" s="107"/>
      <c r="AR61" s="107" t="str">
        <f>IF(ISBLANK(P61),"",(AM61+AP61)*#REF!)</f>
        <v/>
      </c>
      <c r="AS61" s="107"/>
      <c r="AT61" s="107"/>
    </row>
    <row r="62" spans="1:46" s="3" customFormat="1" ht="18" hidden="1" customHeight="1" x14ac:dyDescent="0.2">
      <c r="A62" s="15"/>
      <c r="B62" s="15"/>
      <c r="C62" s="30"/>
      <c r="D62" s="29"/>
      <c r="E62" s="81"/>
      <c r="F62" s="28"/>
      <c r="G62" s="28"/>
      <c r="H62" s="77"/>
      <c r="I62" s="78"/>
      <c r="J62" s="78"/>
      <c r="K62" s="78"/>
      <c r="L62" s="78"/>
      <c r="M62" s="79"/>
      <c r="N62" s="136"/>
      <c r="O62" s="137"/>
      <c r="P62" s="124"/>
      <c r="Q62" s="124"/>
      <c r="R62" s="107" t="str">
        <f t="shared" si="6"/>
        <v/>
      </c>
      <c r="S62" s="107"/>
      <c r="T62" s="107"/>
      <c r="U62" s="107" t="str">
        <f>IF(ISBLANK(P62),"",(R62+N62)*(1+E62)*(1+F62)*(1+G62)*(1+#REF!)*#REF!)</f>
        <v/>
      </c>
      <c r="V62" s="107"/>
      <c r="W62" s="107" t="str">
        <f>IF(ISBLANK(P62),"",IF(#REF!="SIM",0,(N62+R62+U62+#REF!)*E62))</f>
        <v/>
      </c>
      <c r="X62" s="107"/>
      <c r="Y62" s="107"/>
      <c r="Z62" s="107" t="str">
        <f>IF(ISBLANK(P62),"",(N62+R62+U62+#REF!+W62)*G62)</f>
        <v/>
      </c>
      <c r="AA62" s="107"/>
      <c r="AB62" s="107"/>
      <c r="AC62" s="107" t="str">
        <f>IF(ISBLANK(P62),"",((N62+R62)*(1+#REF!)*(1+#REF!)*(1+#REF!)*(1+#REF!)*#REF!)+(#REF!*#REF!/#REF!))</f>
        <v/>
      </c>
      <c r="AD62" s="107"/>
      <c r="AE62" s="107" t="str">
        <f>IF(ISBLANK(P62),"",#REF!*(N62+R62+U62+#REF!))</f>
        <v/>
      </c>
      <c r="AF62" s="107"/>
      <c r="AG62" s="107" t="str">
        <f>IF(ISBLANK(P62),"",#REF!*(N62+R62+U62+#REF!))</f>
        <v/>
      </c>
      <c r="AH62" s="107"/>
      <c r="AI62" s="107"/>
      <c r="AJ62" s="107" t="str">
        <f>IF(ISBLANK(P62),"",(SUM(R62:AG62,N62,#REF!,#REF!,#REF!,#REF!,#REF!,#REF!))/(1-F62)*F62)</f>
        <v/>
      </c>
      <c r="AK62" s="107"/>
      <c r="AL62" s="107"/>
      <c r="AM62" s="107" t="str">
        <f t="shared" si="7"/>
        <v/>
      </c>
      <c r="AN62" s="107"/>
      <c r="AO62" s="107"/>
      <c r="AP62" s="107" t="str">
        <f>IF(ISBLANK(P62),"",(AM62/($AM$34+$AM$49+$AM$64))*#REF!)</f>
        <v/>
      </c>
      <c r="AQ62" s="107"/>
      <c r="AR62" s="107" t="str">
        <f>IF(ISBLANK(P62),"",(AM62+AP62)*#REF!)</f>
        <v/>
      </c>
      <c r="AS62" s="107"/>
      <c r="AT62" s="107"/>
    </row>
    <row r="63" spans="1:46" s="3" customFormat="1" ht="18" hidden="1" customHeight="1" x14ac:dyDescent="0.2">
      <c r="A63" s="15"/>
      <c r="B63" s="15"/>
      <c r="C63" s="30"/>
      <c r="D63" s="29"/>
      <c r="E63" s="81"/>
      <c r="F63" s="28"/>
      <c r="G63" s="28"/>
      <c r="H63" s="77"/>
      <c r="I63" s="78"/>
      <c r="J63" s="78"/>
      <c r="K63" s="78"/>
      <c r="L63" s="78"/>
      <c r="M63" s="79"/>
      <c r="N63" s="136"/>
      <c r="O63" s="137"/>
      <c r="P63" s="124"/>
      <c r="Q63" s="124"/>
      <c r="R63" s="107" t="str">
        <f t="shared" si="6"/>
        <v/>
      </c>
      <c r="S63" s="107"/>
      <c r="T63" s="107"/>
      <c r="U63" s="107" t="str">
        <f>IF(ISBLANK(P63),"",(R63+N63)*(1+E63)*(1+F63)*(1+G63)*(1+#REF!)*#REF!)</f>
        <v/>
      </c>
      <c r="V63" s="107"/>
      <c r="W63" s="107" t="str">
        <f>IF(ISBLANK(P63),"",IF(#REF!="SIM",0,(N63+R63+U63+#REF!)*E63))</f>
        <v/>
      </c>
      <c r="X63" s="107"/>
      <c r="Y63" s="107"/>
      <c r="Z63" s="107" t="str">
        <f>IF(ISBLANK(P63),"",(N63+R63+U63+#REF!+W63)*G63)</f>
        <v/>
      </c>
      <c r="AA63" s="107"/>
      <c r="AB63" s="107"/>
      <c r="AC63" s="107" t="str">
        <f>IF(ISBLANK(P63),"",((N63+R63)*(1+#REF!)*(1+#REF!)*(1+#REF!)*(1+#REF!)*#REF!)+(#REF!*#REF!/#REF!))</f>
        <v/>
      </c>
      <c r="AD63" s="107"/>
      <c r="AE63" s="107" t="str">
        <f>IF(ISBLANK(P63),"",#REF!*(N63+R63+U63+#REF!))</f>
        <v/>
      </c>
      <c r="AF63" s="107"/>
      <c r="AG63" s="107" t="str">
        <f>IF(ISBLANK(P63),"",#REF!*(N63+R63+U63+#REF!))</f>
        <v/>
      </c>
      <c r="AH63" s="107"/>
      <c r="AI63" s="107"/>
      <c r="AJ63" s="107" t="str">
        <f>IF(ISBLANK(P63),"",(SUM(R63:AG63,N63,#REF!,#REF!,#REF!,#REF!,#REF!,#REF!))/(1-F63)*F63)</f>
        <v/>
      </c>
      <c r="AK63" s="107"/>
      <c r="AL63" s="107"/>
      <c r="AM63" s="107" t="str">
        <f t="shared" si="7"/>
        <v/>
      </c>
      <c r="AN63" s="107"/>
      <c r="AO63" s="107"/>
      <c r="AP63" s="107" t="str">
        <f>IF(ISBLANK(P63),"",(AM63/($AM$34+$AM$49+$AM$64))*#REF!)</f>
        <v/>
      </c>
      <c r="AQ63" s="107"/>
      <c r="AR63" s="107" t="str">
        <f>IF(ISBLANK(P63),"",(AM63+AP63)*#REF!)</f>
        <v/>
      </c>
      <c r="AS63" s="107"/>
      <c r="AT63" s="107"/>
    </row>
    <row r="64" spans="1:46" s="3" customFormat="1" ht="20.100000000000001" hidden="1" customHeight="1" x14ac:dyDescent="0.2">
      <c r="A64" s="22" t="s">
        <v>42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1"/>
      <c r="N64" s="118">
        <f>SUM(N54:N63)</f>
        <v>0</v>
      </c>
      <c r="O64" s="120"/>
      <c r="P64" s="138"/>
      <c r="Q64" s="138"/>
      <c r="R64" s="117">
        <f>SUM(R54:R63)</f>
        <v>0</v>
      </c>
      <c r="S64" s="117"/>
      <c r="T64" s="117"/>
      <c r="U64" s="117">
        <f>SUM(U54:U63)</f>
        <v>0</v>
      </c>
      <c r="V64" s="117"/>
      <c r="W64" s="117">
        <f>SUM(W54:W63)</f>
        <v>0</v>
      </c>
      <c r="X64" s="117"/>
      <c r="Y64" s="117"/>
      <c r="Z64" s="117">
        <f>SUM(Z54:Z63)</f>
        <v>0</v>
      </c>
      <c r="AA64" s="117"/>
      <c r="AB64" s="117"/>
      <c r="AC64" s="117">
        <f>SUM(AC54:AC63)</f>
        <v>0</v>
      </c>
      <c r="AD64" s="117"/>
      <c r="AE64" s="117">
        <f>SUM(AE54:AE63)</f>
        <v>0</v>
      </c>
      <c r="AF64" s="117"/>
      <c r="AG64" s="117">
        <f>SUM(AG54:AG63)</f>
        <v>0</v>
      </c>
      <c r="AH64" s="117"/>
      <c r="AI64" s="117"/>
      <c r="AJ64" s="117">
        <f>SUM(AJ54:AJ63)</f>
        <v>0</v>
      </c>
      <c r="AK64" s="117"/>
      <c r="AL64" s="117"/>
      <c r="AM64" s="117">
        <f>SUM(AM54:AM63)</f>
        <v>0</v>
      </c>
      <c r="AN64" s="117"/>
      <c r="AO64" s="117"/>
      <c r="AP64" s="117">
        <f>SUM(AP54:AP63)</f>
        <v>0</v>
      </c>
      <c r="AQ64" s="117"/>
      <c r="AR64" s="117">
        <f>SUM(AR54:AR63)</f>
        <v>0</v>
      </c>
      <c r="AS64" s="117"/>
      <c r="AT64" s="117"/>
    </row>
    <row r="65" spans="1:46" ht="11.25" hidden="1" customHeight="1" x14ac:dyDescent="0.2">
      <c r="O65" s="44"/>
      <c r="P65" s="44"/>
      <c r="S65" s="44"/>
      <c r="T65" s="44"/>
      <c r="U65" s="44"/>
      <c r="V65" s="45"/>
      <c r="W65" s="45"/>
      <c r="X65" s="45"/>
      <c r="Y65" s="45"/>
      <c r="Z65" s="45"/>
      <c r="AA65" s="45"/>
      <c r="AB65" s="45"/>
    </row>
    <row r="66" spans="1:46" ht="11.25" hidden="1" customHeight="1" x14ac:dyDescent="0.2">
      <c r="O66" s="44"/>
      <c r="P66" s="44"/>
      <c r="S66" s="44"/>
      <c r="T66" s="44"/>
      <c r="U66" s="44"/>
      <c r="V66" s="45"/>
      <c r="W66" s="45"/>
      <c r="X66" s="45"/>
      <c r="Y66" s="45"/>
      <c r="Z66" s="45"/>
      <c r="AA66" s="45"/>
      <c r="AB66" s="45"/>
    </row>
    <row r="67" spans="1:46" ht="20.100000000000001" hidden="1" customHeight="1" x14ac:dyDescent="0.2">
      <c r="A67" s="24" t="s">
        <v>49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6"/>
    </row>
    <row r="68" spans="1:46" s="13" customFormat="1" ht="43.5" hidden="1" customHeight="1" x14ac:dyDescent="0.2">
      <c r="A68" s="14" t="s">
        <v>13</v>
      </c>
      <c r="B68" s="27" t="s">
        <v>14</v>
      </c>
      <c r="C68" s="14" t="s">
        <v>15</v>
      </c>
      <c r="D68" s="20" t="s">
        <v>16</v>
      </c>
      <c r="E68" s="27" t="s">
        <v>23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109" t="s">
        <v>46</v>
      </c>
      <c r="AK68" s="109"/>
      <c r="AL68" s="109"/>
      <c r="AM68" s="123" t="s">
        <v>47</v>
      </c>
      <c r="AN68" s="123"/>
      <c r="AO68" s="123"/>
      <c r="AP68" s="123" t="s">
        <v>50</v>
      </c>
      <c r="AQ68" s="123"/>
      <c r="AR68" s="109" t="s">
        <v>36</v>
      </c>
      <c r="AS68" s="109"/>
      <c r="AT68" s="109"/>
    </row>
    <row r="69" spans="1:46" s="3" customFormat="1" ht="18" hidden="1" customHeight="1" x14ac:dyDescent="0.2">
      <c r="A69" s="15"/>
      <c r="B69" s="15"/>
      <c r="C69" s="15"/>
      <c r="D69" s="15" t="s">
        <v>51</v>
      </c>
      <c r="E69" s="82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124"/>
      <c r="AK69" s="124"/>
      <c r="AL69" s="124"/>
      <c r="AM69" s="122" t="str">
        <f t="shared" ref="AM69:AM88" si="8">IF(ISBLANK(AJ69),"",C69*AJ69)</f>
        <v/>
      </c>
      <c r="AN69" s="122"/>
      <c r="AO69" s="122"/>
      <c r="AP69" s="122" t="str">
        <f>IF(ISBLANK(AJ69),"",AM69*#REF!)</f>
        <v/>
      </c>
      <c r="AQ69" s="122"/>
      <c r="AR69" s="107" t="str">
        <f>IF(ISBLANK(AJ69),"",SUM(AM69:AQ69)*#REF!)</f>
        <v/>
      </c>
      <c r="AS69" s="107"/>
      <c r="AT69" s="107"/>
    </row>
    <row r="70" spans="1:46" s="3" customFormat="1" ht="18" hidden="1" customHeight="1" x14ac:dyDescent="0.2">
      <c r="A70" s="15"/>
      <c r="B70" s="15"/>
      <c r="C70" s="15"/>
      <c r="D70" s="15" t="s">
        <v>51</v>
      </c>
      <c r="E70" s="82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124"/>
      <c r="AK70" s="124"/>
      <c r="AL70" s="124"/>
      <c r="AM70" s="122" t="str">
        <f t="shared" si="8"/>
        <v/>
      </c>
      <c r="AN70" s="122"/>
      <c r="AO70" s="122"/>
      <c r="AP70" s="122" t="str">
        <f>IF(ISBLANK(AJ70),"",AM70*#REF!)</f>
        <v/>
      </c>
      <c r="AQ70" s="122"/>
      <c r="AR70" s="107" t="str">
        <f>IF(ISBLANK(AJ70),"",SUM(AM70:AQ70)*#REF!)</f>
        <v/>
      </c>
      <c r="AS70" s="107"/>
      <c r="AT70" s="107"/>
    </row>
    <row r="71" spans="1:46" s="3" customFormat="1" ht="18" hidden="1" customHeight="1" x14ac:dyDescent="0.2">
      <c r="A71" s="15"/>
      <c r="B71" s="15"/>
      <c r="C71" s="15"/>
      <c r="D71" s="15" t="s">
        <v>51</v>
      </c>
      <c r="E71" s="82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124"/>
      <c r="AK71" s="124"/>
      <c r="AL71" s="124"/>
      <c r="AM71" s="122" t="str">
        <f t="shared" si="8"/>
        <v/>
      </c>
      <c r="AN71" s="122"/>
      <c r="AO71" s="122"/>
      <c r="AP71" s="122" t="str">
        <f>IF(ISBLANK(AJ71),"",AM71*#REF!)</f>
        <v/>
      </c>
      <c r="AQ71" s="122"/>
      <c r="AR71" s="107" t="str">
        <f>IF(ISBLANK(AJ71),"",SUM(AM71:AQ71)*#REF!)</f>
        <v/>
      </c>
      <c r="AS71" s="107"/>
      <c r="AT71" s="107"/>
    </row>
    <row r="72" spans="1:46" s="3" customFormat="1" ht="18" hidden="1" customHeight="1" x14ac:dyDescent="0.2">
      <c r="A72" s="15"/>
      <c r="B72" s="15"/>
      <c r="C72" s="15"/>
      <c r="D72" s="15" t="s">
        <v>51</v>
      </c>
      <c r="E72" s="82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124"/>
      <c r="AK72" s="124"/>
      <c r="AL72" s="124"/>
      <c r="AM72" s="122" t="str">
        <f t="shared" si="8"/>
        <v/>
      </c>
      <c r="AN72" s="122"/>
      <c r="AO72" s="122"/>
      <c r="AP72" s="122" t="str">
        <f>IF(ISBLANK(AJ72),"",AM72*#REF!)</f>
        <v/>
      </c>
      <c r="AQ72" s="122"/>
      <c r="AR72" s="107" t="str">
        <f>IF(ISBLANK(AJ72),"",SUM(AM72:AQ72)*#REF!)</f>
        <v/>
      </c>
      <c r="AS72" s="107"/>
      <c r="AT72" s="107"/>
    </row>
    <row r="73" spans="1:46" s="3" customFormat="1" ht="18" hidden="1" customHeight="1" x14ac:dyDescent="0.2">
      <c r="A73" s="15"/>
      <c r="B73" s="15"/>
      <c r="C73" s="15"/>
      <c r="D73" s="15" t="s">
        <v>51</v>
      </c>
      <c r="E73" s="82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124"/>
      <c r="AK73" s="124"/>
      <c r="AL73" s="124"/>
      <c r="AM73" s="122" t="str">
        <f t="shared" si="8"/>
        <v/>
      </c>
      <c r="AN73" s="122"/>
      <c r="AO73" s="122"/>
      <c r="AP73" s="122" t="str">
        <f>IF(ISBLANK(AJ73),"",AM73*#REF!)</f>
        <v/>
      </c>
      <c r="AQ73" s="122"/>
      <c r="AR73" s="107" t="str">
        <f>IF(ISBLANK(AJ73),"",SUM(AM73:AQ73)*#REF!)</f>
        <v/>
      </c>
      <c r="AS73" s="107"/>
      <c r="AT73" s="107"/>
    </row>
    <row r="74" spans="1:46" s="3" customFormat="1" ht="18" hidden="1" customHeight="1" x14ac:dyDescent="0.2">
      <c r="A74" s="15"/>
      <c r="B74" s="15"/>
      <c r="C74" s="15"/>
      <c r="D74" s="15" t="s">
        <v>51</v>
      </c>
      <c r="E74" s="82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124"/>
      <c r="AK74" s="124"/>
      <c r="AL74" s="124"/>
      <c r="AM74" s="122" t="str">
        <f t="shared" si="8"/>
        <v/>
      </c>
      <c r="AN74" s="122"/>
      <c r="AO74" s="122"/>
      <c r="AP74" s="122" t="str">
        <f>IF(ISBLANK(AJ74),"",AM74*#REF!)</f>
        <v/>
      </c>
      <c r="AQ74" s="122"/>
      <c r="AR74" s="107" t="str">
        <f>IF(ISBLANK(AJ74),"",SUM(AM74:AQ74)*#REF!)</f>
        <v/>
      </c>
      <c r="AS74" s="107"/>
      <c r="AT74" s="107"/>
    </row>
    <row r="75" spans="1:46" s="3" customFormat="1" ht="18" hidden="1" customHeight="1" x14ac:dyDescent="0.2">
      <c r="A75" s="15"/>
      <c r="B75" s="15"/>
      <c r="C75" s="15"/>
      <c r="D75" s="15" t="s">
        <v>51</v>
      </c>
      <c r="E75" s="82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124"/>
      <c r="AK75" s="124"/>
      <c r="AL75" s="124"/>
      <c r="AM75" s="122" t="str">
        <f t="shared" si="8"/>
        <v/>
      </c>
      <c r="AN75" s="122"/>
      <c r="AO75" s="122"/>
      <c r="AP75" s="122" t="str">
        <f>IF(ISBLANK(AJ75),"",AM75*#REF!)</f>
        <v/>
      </c>
      <c r="AQ75" s="122"/>
      <c r="AR75" s="107" t="str">
        <f>IF(ISBLANK(AJ75),"",SUM(AM75:AQ75)*#REF!)</f>
        <v/>
      </c>
      <c r="AS75" s="107"/>
      <c r="AT75" s="107"/>
    </row>
    <row r="76" spans="1:46" s="3" customFormat="1" ht="18" hidden="1" customHeight="1" x14ac:dyDescent="0.2">
      <c r="A76" s="15"/>
      <c r="B76" s="15"/>
      <c r="C76" s="15"/>
      <c r="D76" s="15" t="s">
        <v>51</v>
      </c>
      <c r="E76" s="82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124"/>
      <c r="AK76" s="124"/>
      <c r="AL76" s="124"/>
      <c r="AM76" s="122" t="str">
        <f t="shared" si="8"/>
        <v/>
      </c>
      <c r="AN76" s="122"/>
      <c r="AO76" s="122"/>
      <c r="AP76" s="122" t="str">
        <f>IF(ISBLANK(AJ76),"",AM76*#REF!)</f>
        <v/>
      </c>
      <c r="AQ76" s="122"/>
      <c r="AR76" s="107" t="str">
        <f>IF(ISBLANK(AJ76),"",SUM(AM76:AQ76)*#REF!)</f>
        <v/>
      </c>
      <c r="AS76" s="107"/>
      <c r="AT76" s="107"/>
    </row>
    <row r="77" spans="1:46" s="3" customFormat="1" ht="18" hidden="1" customHeight="1" x14ac:dyDescent="0.2">
      <c r="A77" s="15"/>
      <c r="B77" s="15"/>
      <c r="C77" s="15"/>
      <c r="D77" s="15" t="s">
        <v>51</v>
      </c>
      <c r="E77" s="82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124"/>
      <c r="AK77" s="124"/>
      <c r="AL77" s="124"/>
      <c r="AM77" s="122" t="str">
        <f t="shared" si="8"/>
        <v/>
      </c>
      <c r="AN77" s="122"/>
      <c r="AO77" s="122"/>
      <c r="AP77" s="122" t="str">
        <f>IF(ISBLANK(AJ77),"",AM77*#REF!)</f>
        <v/>
      </c>
      <c r="AQ77" s="122"/>
      <c r="AR77" s="107" t="str">
        <f>IF(ISBLANK(AJ77),"",SUM(AM77:AQ77)*#REF!)</f>
        <v/>
      </c>
      <c r="AS77" s="107"/>
      <c r="AT77" s="107"/>
    </row>
    <row r="78" spans="1:46" s="3" customFormat="1" ht="18" hidden="1" customHeight="1" x14ac:dyDescent="0.2">
      <c r="A78" s="15"/>
      <c r="B78" s="15"/>
      <c r="C78" s="15"/>
      <c r="D78" s="15" t="s">
        <v>51</v>
      </c>
      <c r="E78" s="82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124"/>
      <c r="AK78" s="124"/>
      <c r="AL78" s="124"/>
      <c r="AM78" s="122" t="str">
        <f t="shared" si="8"/>
        <v/>
      </c>
      <c r="AN78" s="122"/>
      <c r="AO78" s="122"/>
      <c r="AP78" s="122" t="str">
        <f>IF(ISBLANK(AJ78),"",AM78*#REF!)</f>
        <v/>
      </c>
      <c r="AQ78" s="122"/>
      <c r="AR78" s="107" t="str">
        <f>IF(ISBLANK(AJ78),"",SUM(AM78:AQ78)*#REF!)</f>
        <v/>
      </c>
      <c r="AS78" s="107"/>
      <c r="AT78" s="107"/>
    </row>
    <row r="79" spans="1:46" s="3" customFormat="1" ht="18" hidden="1" customHeight="1" x14ac:dyDescent="0.2">
      <c r="A79" s="15"/>
      <c r="B79" s="15"/>
      <c r="C79" s="15"/>
      <c r="D79" s="15" t="s">
        <v>51</v>
      </c>
      <c r="E79" s="82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124"/>
      <c r="AK79" s="124"/>
      <c r="AL79" s="124"/>
      <c r="AM79" s="122" t="str">
        <f t="shared" si="8"/>
        <v/>
      </c>
      <c r="AN79" s="122"/>
      <c r="AO79" s="122"/>
      <c r="AP79" s="122" t="str">
        <f>IF(ISBLANK(AJ79),"",AM79*#REF!)</f>
        <v/>
      </c>
      <c r="AQ79" s="122"/>
      <c r="AR79" s="107" t="str">
        <f>IF(ISBLANK(AJ79),"",SUM(AM79:AQ79)*#REF!)</f>
        <v/>
      </c>
      <c r="AS79" s="107"/>
      <c r="AT79" s="107"/>
    </row>
    <row r="80" spans="1:46" s="3" customFormat="1" ht="18" hidden="1" customHeight="1" x14ac:dyDescent="0.2">
      <c r="A80" s="15"/>
      <c r="B80" s="15"/>
      <c r="C80" s="15"/>
      <c r="D80" s="15" t="s">
        <v>51</v>
      </c>
      <c r="E80" s="82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124"/>
      <c r="AK80" s="124"/>
      <c r="AL80" s="124"/>
      <c r="AM80" s="122" t="str">
        <f t="shared" si="8"/>
        <v/>
      </c>
      <c r="AN80" s="122"/>
      <c r="AO80" s="122"/>
      <c r="AP80" s="122" t="str">
        <f>IF(ISBLANK(AJ80),"",AM80*#REF!)</f>
        <v/>
      </c>
      <c r="AQ80" s="122"/>
      <c r="AR80" s="107" t="str">
        <f>IF(ISBLANK(AJ80),"",SUM(AM80:AQ80)*#REF!)</f>
        <v/>
      </c>
      <c r="AS80" s="107"/>
      <c r="AT80" s="107"/>
    </row>
    <row r="81" spans="1:46" s="3" customFormat="1" ht="18" hidden="1" customHeight="1" x14ac:dyDescent="0.2">
      <c r="A81" s="15"/>
      <c r="B81" s="15"/>
      <c r="C81" s="15"/>
      <c r="D81" s="15" t="s">
        <v>51</v>
      </c>
      <c r="E81" s="82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124"/>
      <c r="AK81" s="124"/>
      <c r="AL81" s="124"/>
      <c r="AM81" s="122" t="str">
        <f t="shared" si="8"/>
        <v/>
      </c>
      <c r="AN81" s="122"/>
      <c r="AO81" s="122"/>
      <c r="AP81" s="122" t="str">
        <f>IF(ISBLANK(AJ81),"",AM81*#REF!)</f>
        <v/>
      </c>
      <c r="AQ81" s="122"/>
      <c r="AR81" s="107" t="str">
        <f>IF(ISBLANK(AJ81),"",SUM(AM81:AQ81)*#REF!)</f>
        <v/>
      </c>
      <c r="AS81" s="107"/>
      <c r="AT81" s="107"/>
    </row>
    <row r="82" spans="1:46" s="3" customFormat="1" ht="18" hidden="1" customHeight="1" x14ac:dyDescent="0.2">
      <c r="A82" s="15"/>
      <c r="B82" s="15"/>
      <c r="C82" s="15"/>
      <c r="D82" s="15" t="s">
        <v>51</v>
      </c>
      <c r="E82" s="82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124"/>
      <c r="AK82" s="124"/>
      <c r="AL82" s="124"/>
      <c r="AM82" s="122" t="str">
        <f t="shared" si="8"/>
        <v/>
      </c>
      <c r="AN82" s="122"/>
      <c r="AO82" s="122"/>
      <c r="AP82" s="122" t="str">
        <f>IF(ISBLANK(AJ82),"",AM82*#REF!)</f>
        <v/>
      </c>
      <c r="AQ82" s="122"/>
      <c r="AR82" s="107" t="str">
        <f>IF(ISBLANK(AJ82),"",SUM(AM82:AQ82)*#REF!)</f>
        <v/>
      </c>
      <c r="AS82" s="107"/>
      <c r="AT82" s="107"/>
    </row>
    <row r="83" spans="1:46" s="3" customFormat="1" ht="18" hidden="1" customHeight="1" x14ac:dyDescent="0.2">
      <c r="A83" s="15"/>
      <c r="B83" s="15"/>
      <c r="C83" s="15"/>
      <c r="D83" s="15" t="s">
        <v>51</v>
      </c>
      <c r="E83" s="82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124"/>
      <c r="AK83" s="124"/>
      <c r="AL83" s="124"/>
      <c r="AM83" s="122" t="str">
        <f t="shared" si="8"/>
        <v/>
      </c>
      <c r="AN83" s="122"/>
      <c r="AO83" s="122"/>
      <c r="AP83" s="122" t="str">
        <f>IF(ISBLANK(AJ83),"",AM83*#REF!)</f>
        <v/>
      </c>
      <c r="AQ83" s="122"/>
      <c r="AR83" s="107" t="str">
        <f>IF(ISBLANK(AJ83),"",SUM(AM83:AQ83)*#REF!)</f>
        <v/>
      </c>
      <c r="AS83" s="107"/>
      <c r="AT83" s="107"/>
    </row>
    <row r="84" spans="1:46" s="3" customFormat="1" ht="18" hidden="1" customHeight="1" x14ac:dyDescent="0.2">
      <c r="A84" s="15"/>
      <c r="B84" s="15"/>
      <c r="C84" s="15"/>
      <c r="D84" s="15" t="s">
        <v>51</v>
      </c>
      <c r="E84" s="82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124"/>
      <c r="AK84" s="124"/>
      <c r="AL84" s="124"/>
      <c r="AM84" s="122" t="str">
        <f t="shared" si="8"/>
        <v/>
      </c>
      <c r="AN84" s="122"/>
      <c r="AO84" s="122"/>
      <c r="AP84" s="122" t="str">
        <f>IF(ISBLANK(AJ84),"",AM84*#REF!)</f>
        <v/>
      </c>
      <c r="AQ84" s="122"/>
      <c r="AR84" s="107" t="str">
        <f>IF(ISBLANK(AJ84),"",SUM(AM84:AQ84)*#REF!)</f>
        <v/>
      </c>
      <c r="AS84" s="107"/>
      <c r="AT84" s="107"/>
    </row>
    <row r="85" spans="1:46" s="3" customFormat="1" ht="18" hidden="1" customHeight="1" x14ac:dyDescent="0.2">
      <c r="A85" s="15"/>
      <c r="B85" s="15"/>
      <c r="C85" s="15"/>
      <c r="D85" s="15" t="s">
        <v>51</v>
      </c>
      <c r="E85" s="82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124"/>
      <c r="AK85" s="124"/>
      <c r="AL85" s="124"/>
      <c r="AM85" s="122" t="str">
        <f t="shared" si="8"/>
        <v/>
      </c>
      <c r="AN85" s="122"/>
      <c r="AO85" s="122"/>
      <c r="AP85" s="122" t="str">
        <f>IF(ISBLANK(AJ85),"",AM85*#REF!)</f>
        <v/>
      </c>
      <c r="AQ85" s="122"/>
      <c r="AR85" s="107" t="str">
        <f>IF(ISBLANK(AJ85),"",SUM(AM85:AQ85)*#REF!)</f>
        <v/>
      </c>
      <c r="AS85" s="107"/>
      <c r="AT85" s="107"/>
    </row>
    <row r="86" spans="1:46" s="3" customFormat="1" ht="18" hidden="1" customHeight="1" x14ac:dyDescent="0.2">
      <c r="A86" s="15"/>
      <c r="B86" s="15"/>
      <c r="C86" s="15"/>
      <c r="D86" s="15" t="s">
        <v>51</v>
      </c>
      <c r="E86" s="82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124"/>
      <c r="AK86" s="124"/>
      <c r="AL86" s="124"/>
      <c r="AM86" s="122" t="str">
        <f t="shared" si="8"/>
        <v/>
      </c>
      <c r="AN86" s="122"/>
      <c r="AO86" s="122"/>
      <c r="AP86" s="122" t="str">
        <f>IF(ISBLANK(AJ86),"",AM86*#REF!)</f>
        <v/>
      </c>
      <c r="AQ86" s="122"/>
      <c r="AR86" s="107" t="str">
        <f>IF(ISBLANK(AJ86),"",SUM(AM86:AQ86)*#REF!)</f>
        <v/>
      </c>
      <c r="AS86" s="107"/>
      <c r="AT86" s="107"/>
    </row>
    <row r="87" spans="1:46" s="3" customFormat="1" ht="18" hidden="1" customHeight="1" x14ac:dyDescent="0.2">
      <c r="A87" s="15"/>
      <c r="B87" s="15"/>
      <c r="C87" s="15"/>
      <c r="D87" s="15" t="s">
        <v>51</v>
      </c>
      <c r="E87" s="82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124"/>
      <c r="AK87" s="124"/>
      <c r="AL87" s="124"/>
      <c r="AM87" s="122" t="str">
        <f t="shared" si="8"/>
        <v/>
      </c>
      <c r="AN87" s="122"/>
      <c r="AO87" s="122"/>
      <c r="AP87" s="122" t="str">
        <f>IF(ISBLANK(AJ87),"",AM87*#REF!)</f>
        <v/>
      </c>
      <c r="AQ87" s="122"/>
      <c r="AR87" s="107" t="str">
        <f>IF(ISBLANK(AJ87),"",SUM(AM87:AQ87)*#REF!)</f>
        <v/>
      </c>
      <c r="AS87" s="107"/>
      <c r="AT87" s="107"/>
    </row>
    <row r="88" spans="1:46" s="3" customFormat="1" ht="18" hidden="1" customHeight="1" x14ac:dyDescent="0.2">
      <c r="A88" s="15"/>
      <c r="B88" s="15"/>
      <c r="C88" s="15"/>
      <c r="D88" s="15" t="s">
        <v>51</v>
      </c>
      <c r="E88" s="82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124"/>
      <c r="AK88" s="124"/>
      <c r="AL88" s="124"/>
      <c r="AM88" s="122" t="str">
        <f t="shared" si="8"/>
        <v/>
      </c>
      <c r="AN88" s="122"/>
      <c r="AO88" s="122"/>
      <c r="AP88" s="122" t="str">
        <f>IF(ISBLANK(AJ88),"",AM88*#REF!)</f>
        <v/>
      </c>
      <c r="AQ88" s="122"/>
      <c r="AR88" s="107" t="str">
        <f>IF(ISBLANK(AJ88),"",SUM(AM88:AQ88)*#REF!)</f>
        <v/>
      </c>
      <c r="AS88" s="107"/>
      <c r="AT88" s="107"/>
    </row>
    <row r="89" spans="1:46" s="3" customFormat="1" ht="20.100000000000001" hidden="1" customHeight="1" x14ac:dyDescent="0.2">
      <c r="A89" s="22" t="s">
        <v>42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21"/>
      <c r="AM89" s="117">
        <f>SUM(AM69:AM88)</f>
        <v>0</v>
      </c>
      <c r="AN89" s="117"/>
      <c r="AO89" s="117"/>
      <c r="AP89" s="117">
        <f>SUM(AP69:AP88)</f>
        <v>0</v>
      </c>
      <c r="AQ89" s="117"/>
      <c r="AR89" s="117">
        <f>SUM(AR69:AR88)</f>
        <v>0</v>
      </c>
      <c r="AS89" s="117"/>
      <c r="AT89" s="117"/>
    </row>
    <row r="90" spans="1:46" ht="11.25" hidden="1" customHeight="1" x14ac:dyDescent="0.2">
      <c r="Z90" s="46"/>
      <c r="AA90" s="46"/>
      <c r="AB90" s="46"/>
    </row>
    <row r="91" spans="1:46" ht="11.25" hidden="1" customHeight="1" x14ac:dyDescent="0.2">
      <c r="Z91" s="46"/>
      <c r="AA91" s="46"/>
      <c r="AB91" s="46"/>
    </row>
    <row r="92" spans="1:46" ht="20.100000000000001" hidden="1" customHeight="1" x14ac:dyDescent="0.2">
      <c r="A92" s="24" t="s">
        <v>52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6"/>
    </row>
    <row r="93" spans="1:46" s="13" customFormat="1" ht="87.75" hidden="1" customHeight="1" x14ac:dyDescent="0.2">
      <c r="A93" s="14" t="s">
        <v>13</v>
      </c>
      <c r="B93" s="27" t="s">
        <v>14</v>
      </c>
      <c r="C93" s="14" t="s">
        <v>15</v>
      </c>
      <c r="D93" s="27" t="s">
        <v>16</v>
      </c>
      <c r="E93" s="27" t="s">
        <v>23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109" t="s">
        <v>53</v>
      </c>
      <c r="V93" s="109"/>
      <c r="W93" s="109"/>
      <c r="X93" s="109" t="s">
        <v>54</v>
      </c>
      <c r="Y93" s="109"/>
      <c r="Z93" s="109"/>
      <c r="AA93" s="109" t="s">
        <v>55</v>
      </c>
      <c r="AB93" s="109"/>
      <c r="AC93" s="109"/>
      <c r="AD93" s="109" t="s">
        <v>56</v>
      </c>
      <c r="AE93" s="109"/>
      <c r="AF93" s="109"/>
      <c r="AG93" s="109" t="s">
        <v>57</v>
      </c>
      <c r="AH93" s="109"/>
      <c r="AI93" s="109"/>
      <c r="AJ93" s="109" t="s">
        <v>58</v>
      </c>
      <c r="AK93" s="109"/>
      <c r="AL93" s="109"/>
      <c r="AM93" s="123" t="s">
        <v>59</v>
      </c>
      <c r="AN93" s="123"/>
      <c r="AO93" s="123"/>
      <c r="AP93" s="123" t="s">
        <v>50</v>
      </c>
      <c r="AQ93" s="123"/>
      <c r="AR93" s="109" t="s">
        <v>36</v>
      </c>
      <c r="AS93" s="109"/>
      <c r="AT93" s="109"/>
    </row>
    <row r="94" spans="1:46" s="3" customFormat="1" ht="18" hidden="1" customHeight="1" x14ac:dyDescent="0.2">
      <c r="A94" s="15"/>
      <c r="B94" s="15"/>
      <c r="C94" s="15"/>
      <c r="D94" s="15" t="s">
        <v>51</v>
      </c>
      <c r="E94" s="82" t="s">
        <v>60</v>
      </c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125">
        <v>5</v>
      </c>
      <c r="V94" s="125"/>
      <c r="W94" s="125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07" t="str">
        <f>IF(ISBLANK(X94),"",(U94*X94)+AD94+AG94)</f>
        <v/>
      </c>
      <c r="AK94" s="107"/>
      <c r="AL94" s="107"/>
      <c r="AM94" s="122" t="str">
        <f>IF(ISBLANK(X94),"",AJ94*C94)</f>
        <v/>
      </c>
      <c r="AN94" s="122"/>
      <c r="AO94" s="122"/>
      <c r="AP94" s="122" t="str">
        <f>IF(ISBLANK(X94),"",AM94*#REF!)</f>
        <v/>
      </c>
      <c r="AQ94" s="122"/>
      <c r="AR94" s="107" t="str">
        <f>IF(ISBLANK(X94),"",SUM(AM94:AQ94)*#REF!)</f>
        <v/>
      </c>
      <c r="AS94" s="107"/>
      <c r="AT94" s="107"/>
    </row>
    <row r="95" spans="1:46" s="3" customFormat="1" ht="18" hidden="1" customHeight="1" x14ac:dyDescent="0.2">
      <c r="A95" s="15"/>
      <c r="B95" s="15"/>
      <c r="C95" s="15"/>
      <c r="D95" s="15" t="s">
        <v>51</v>
      </c>
      <c r="E95" s="82" t="s">
        <v>60</v>
      </c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125">
        <v>5</v>
      </c>
      <c r="V95" s="125"/>
      <c r="W95" s="125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07" t="str">
        <f>IF(ISBLANK(X95),"",(U95*X95)+AD95+AG95)</f>
        <v/>
      </c>
      <c r="AK95" s="107"/>
      <c r="AL95" s="107"/>
      <c r="AM95" s="122" t="str">
        <f>IF(ISBLANK(X95),"",AJ95*C95)</f>
        <v/>
      </c>
      <c r="AN95" s="122"/>
      <c r="AO95" s="122"/>
      <c r="AP95" s="122" t="str">
        <f>IF(ISBLANK(X95),"",AM95*#REF!)</f>
        <v/>
      </c>
      <c r="AQ95" s="122"/>
      <c r="AR95" s="107" t="str">
        <f>IF(ISBLANK(X95),"",SUM(AM95:AQ95)*#REF!)</f>
        <v/>
      </c>
      <c r="AS95" s="107"/>
      <c r="AT95" s="107"/>
    </row>
    <row r="96" spans="1:46" s="3" customFormat="1" ht="18" hidden="1" customHeight="1" x14ac:dyDescent="0.2">
      <c r="A96" s="15"/>
      <c r="B96" s="15"/>
      <c r="C96" s="15"/>
      <c r="D96" s="15" t="s">
        <v>51</v>
      </c>
      <c r="E96" s="82" t="s">
        <v>60</v>
      </c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125">
        <v>5</v>
      </c>
      <c r="V96" s="125"/>
      <c r="W96" s="125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07" t="str">
        <f>IF(ISBLANK(X96),"",(U96*X96)+AD96+AG96)</f>
        <v/>
      </c>
      <c r="AK96" s="107"/>
      <c r="AL96" s="107"/>
      <c r="AM96" s="122" t="str">
        <f>IF(ISBLANK(X96),"",AJ96*C96)</f>
        <v/>
      </c>
      <c r="AN96" s="122"/>
      <c r="AO96" s="122"/>
      <c r="AP96" s="122" t="str">
        <f>IF(ISBLANK(X96),"",AM96*#REF!)</f>
        <v/>
      </c>
      <c r="AQ96" s="122"/>
      <c r="AR96" s="107" t="str">
        <f>IF(ISBLANK(X96),"",SUM(AM96:AQ96)*#REF!)</f>
        <v/>
      </c>
      <c r="AS96" s="107"/>
      <c r="AT96" s="107"/>
    </row>
    <row r="97" spans="1:46" s="3" customFormat="1" ht="18" hidden="1" customHeight="1" x14ac:dyDescent="0.2">
      <c r="A97" s="15"/>
      <c r="B97" s="15"/>
      <c r="C97" s="15"/>
      <c r="D97" s="15" t="s">
        <v>51</v>
      </c>
      <c r="E97" s="82" t="s">
        <v>60</v>
      </c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125">
        <v>5</v>
      </c>
      <c r="V97" s="125"/>
      <c r="W97" s="125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07" t="str">
        <f>IF(ISBLANK(X97),"",(U97*X97)+AD97+AG97)</f>
        <v/>
      </c>
      <c r="AK97" s="107"/>
      <c r="AL97" s="107"/>
      <c r="AM97" s="122" t="str">
        <f>IF(ISBLANK(X97),"",AJ97*C97)</f>
        <v/>
      </c>
      <c r="AN97" s="122"/>
      <c r="AO97" s="122"/>
      <c r="AP97" s="122" t="str">
        <f>IF(ISBLANK(X97),"",AM97*#REF!)</f>
        <v/>
      </c>
      <c r="AQ97" s="122"/>
      <c r="AR97" s="107" t="str">
        <f>IF(ISBLANK(X97),"",SUM(AM97:AQ97)*#REF!)</f>
        <v/>
      </c>
      <c r="AS97" s="107"/>
      <c r="AT97" s="107"/>
    </row>
    <row r="98" spans="1:46" s="3" customFormat="1" ht="18" hidden="1" customHeight="1" x14ac:dyDescent="0.2">
      <c r="A98" s="15"/>
      <c r="B98" s="15"/>
      <c r="C98" s="15"/>
      <c r="D98" s="15" t="s">
        <v>51</v>
      </c>
      <c r="E98" s="82" t="s">
        <v>60</v>
      </c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125">
        <v>5</v>
      </c>
      <c r="V98" s="125"/>
      <c r="W98" s="125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07" t="str">
        <f>IF(ISBLANK(X98),"",(U98*X98)+AD98+AG98)</f>
        <v/>
      </c>
      <c r="AK98" s="107"/>
      <c r="AL98" s="107"/>
      <c r="AM98" s="122" t="str">
        <f>IF(ISBLANK(X98),"",AJ98*C98)</f>
        <v/>
      </c>
      <c r="AN98" s="122"/>
      <c r="AO98" s="122"/>
      <c r="AP98" s="122" t="str">
        <f>IF(ISBLANK(X98),"",AM98*#REF!)</f>
        <v/>
      </c>
      <c r="AQ98" s="122"/>
      <c r="AR98" s="107" t="str">
        <f>IF(ISBLANK(X98),"",SUM(AM98:AQ98)*#REF!)</f>
        <v/>
      </c>
      <c r="AS98" s="107"/>
      <c r="AT98" s="107"/>
    </row>
    <row r="99" spans="1:46" s="3" customFormat="1" ht="18" hidden="1" customHeight="1" x14ac:dyDescent="0.2">
      <c r="A99" s="22" t="s">
        <v>42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21"/>
      <c r="AM99" s="117">
        <f>SUM(AM94:AM98)</f>
        <v>0</v>
      </c>
      <c r="AN99" s="117"/>
      <c r="AO99" s="117"/>
      <c r="AP99" s="117">
        <f>SUM(AP94:AP98)</f>
        <v>0</v>
      </c>
      <c r="AQ99" s="117"/>
      <c r="AR99" s="117">
        <f>SUM(AR94:AR98)</f>
        <v>0</v>
      </c>
      <c r="AS99" s="117"/>
      <c r="AT99" s="117"/>
    </row>
    <row r="100" spans="1:46" ht="11.25" hidden="1" customHeight="1" x14ac:dyDescent="0.2"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46" ht="11.25" hidden="1" customHeight="1" x14ac:dyDescent="0.2">
      <c r="Z101" s="46"/>
      <c r="AA101" s="46"/>
      <c r="AB101" s="46"/>
    </row>
    <row r="102" spans="1:46" ht="20.100000000000001" hidden="1" customHeight="1" x14ac:dyDescent="0.2">
      <c r="A102" s="24" t="s">
        <v>61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6"/>
    </row>
    <row r="103" spans="1:46" s="13" customFormat="1" ht="43.5" hidden="1" customHeight="1" x14ac:dyDescent="0.2">
      <c r="A103" s="14" t="s">
        <v>13</v>
      </c>
      <c r="B103" s="27" t="s">
        <v>14</v>
      </c>
      <c r="C103" s="14" t="s">
        <v>15</v>
      </c>
      <c r="D103" s="20" t="s">
        <v>16</v>
      </c>
      <c r="E103" s="27" t="s">
        <v>23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109" t="s">
        <v>46</v>
      </c>
      <c r="AK103" s="109"/>
      <c r="AL103" s="109"/>
      <c r="AM103" s="123" t="s">
        <v>47</v>
      </c>
      <c r="AN103" s="123"/>
      <c r="AO103" s="123"/>
      <c r="AP103" s="123" t="s">
        <v>50</v>
      </c>
      <c r="AQ103" s="123"/>
      <c r="AR103" s="109" t="s">
        <v>36</v>
      </c>
      <c r="AS103" s="109"/>
      <c r="AT103" s="109"/>
    </row>
    <row r="104" spans="1:46" s="3" customFormat="1" ht="18" hidden="1" customHeight="1" x14ac:dyDescent="0.2">
      <c r="A104" s="15"/>
      <c r="B104" s="15"/>
      <c r="C104" s="15"/>
      <c r="D104" s="15" t="s">
        <v>51</v>
      </c>
      <c r="E104" s="82" t="s">
        <v>60</v>
      </c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124"/>
      <c r="AK104" s="124"/>
      <c r="AL104" s="124"/>
      <c r="AM104" s="122" t="str">
        <f>IF(ISBLANK(AJ104),"",C104*AJ104)</f>
        <v/>
      </c>
      <c r="AN104" s="122"/>
      <c r="AO104" s="122"/>
      <c r="AP104" s="122" t="str">
        <f>IF(ISBLANK(AJ104),"",AM104*#REF!)</f>
        <v/>
      </c>
      <c r="AQ104" s="122"/>
      <c r="AR104" s="107" t="str">
        <f>IF(ISBLANK(AJ104),"",SUM(AM104:AQ104)*#REF!)</f>
        <v/>
      </c>
      <c r="AS104" s="107"/>
      <c r="AT104" s="107"/>
    </row>
    <row r="105" spans="1:46" s="3" customFormat="1" ht="18" hidden="1" customHeight="1" x14ac:dyDescent="0.2">
      <c r="A105" s="15"/>
      <c r="B105" s="15"/>
      <c r="C105" s="15"/>
      <c r="D105" s="15" t="s">
        <v>51</v>
      </c>
      <c r="E105" s="82" t="s">
        <v>60</v>
      </c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124"/>
      <c r="AK105" s="124"/>
      <c r="AL105" s="124"/>
      <c r="AM105" s="122" t="str">
        <f>IF(ISBLANK(AJ105),"",C105*AJ105)</f>
        <v/>
      </c>
      <c r="AN105" s="122"/>
      <c r="AO105" s="122"/>
      <c r="AP105" s="122" t="str">
        <f>IF(ISBLANK(AJ105),"",AM105*#REF!)</f>
        <v/>
      </c>
      <c r="AQ105" s="122"/>
      <c r="AR105" s="107" t="str">
        <f>IF(ISBLANK(AJ105),"",SUM(AM105:AQ105)*#REF!)</f>
        <v/>
      </c>
      <c r="AS105" s="107"/>
      <c r="AT105" s="107"/>
    </row>
    <row r="106" spans="1:46" s="3" customFormat="1" ht="18" hidden="1" customHeight="1" x14ac:dyDescent="0.2">
      <c r="A106" s="15"/>
      <c r="B106" s="15"/>
      <c r="C106" s="15"/>
      <c r="D106" s="15" t="s">
        <v>51</v>
      </c>
      <c r="E106" s="82" t="s">
        <v>60</v>
      </c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124"/>
      <c r="AK106" s="124"/>
      <c r="AL106" s="124"/>
      <c r="AM106" s="122" t="str">
        <f>IF(ISBLANK(AJ106),"",C106*AJ106)</f>
        <v/>
      </c>
      <c r="AN106" s="122"/>
      <c r="AO106" s="122"/>
      <c r="AP106" s="122" t="str">
        <f>IF(ISBLANK(AJ106),"",AM106*#REF!)</f>
        <v/>
      </c>
      <c r="AQ106" s="122"/>
      <c r="AR106" s="107" t="str">
        <f>IF(ISBLANK(AJ106),"",SUM(AM106:AQ106)*#REF!)</f>
        <v/>
      </c>
      <c r="AS106" s="107"/>
      <c r="AT106" s="107"/>
    </row>
    <row r="107" spans="1:46" s="3" customFormat="1" ht="18" hidden="1" customHeight="1" x14ac:dyDescent="0.2">
      <c r="A107" s="15"/>
      <c r="B107" s="15"/>
      <c r="C107" s="15"/>
      <c r="D107" s="15" t="s">
        <v>51</v>
      </c>
      <c r="E107" s="82" t="s">
        <v>60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124"/>
      <c r="AK107" s="124"/>
      <c r="AL107" s="124"/>
      <c r="AM107" s="122" t="str">
        <f>IF(ISBLANK(AJ107),"",C107*AJ107)</f>
        <v/>
      </c>
      <c r="AN107" s="122"/>
      <c r="AO107" s="122"/>
      <c r="AP107" s="122" t="str">
        <f>IF(ISBLANK(AJ107),"",AM107*#REF!)</f>
        <v/>
      </c>
      <c r="AQ107" s="122"/>
      <c r="AR107" s="107" t="str">
        <f>IF(ISBLANK(AJ107),"",SUM(AM107:AQ107)*#REF!)</f>
        <v/>
      </c>
      <c r="AS107" s="107"/>
      <c r="AT107" s="107"/>
    </row>
    <row r="108" spans="1:46" s="3" customFormat="1" ht="18" hidden="1" customHeight="1" x14ac:dyDescent="0.2">
      <c r="A108" s="15"/>
      <c r="B108" s="15"/>
      <c r="C108" s="15"/>
      <c r="D108" s="15" t="s">
        <v>51</v>
      </c>
      <c r="E108" s="82" t="s">
        <v>60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124"/>
      <c r="AK108" s="124"/>
      <c r="AL108" s="124"/>
      <c r="AM108" s="122" t="str">
        <f>IF(ISBLANK(AJ108),"",C108*AJ108)</f>
        <v/>
      </c>
      <c r="AN108" s="122"/>
      <c r="AO108" s="122"/>
      <c r="AP108" s="122" t="str">
        <f>IF(ISBLANK(AJ108),"",AM108*#REF!)</f>
        <v/>
      </c>
      <c r="AQ108" s="122"/>
      <c r="AR108" s="107" t="str">
        <f>IF(ISBLANK(AJ108),"",SUM(AM108:AQ108)*#REF!)</f>
        <v/>
      </c>
      <c r="AS108" s="107"/>
      <c r="AT108" s="107"/>
    </row>
    <row r="109" spans="1:46" s="3" customFormat="1" ht="20.100000000000001" hidden="1" customHeight="1" x14ac:dyDescent="0.2">
      <c r="A109" s="22" t="s">
        <v>42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21"/>
      <c r="AM109" s="117">
        <f>SUM(AM104:AM108)</f>
        <v>0</v>
      </c>
      <c r="AN109" s="117"/>
      <c r="AO109" s="117"/>
      <c r="AP109" s="117">
        <f>SUM(AP104:AP108)</f>
        <v>0</v>
      </c>
      <c r="AQ109" s="117"/>
      <c r="AR109" s="117">
        <f>SUM(AR104:AR108)</f>
        <v>0</v>
      </c>
      <c r="AS109" s="117"/>
      <c r="AT109" s="117"/>
    </row>
    <row r="110" spans="1:46" ht="11.25" hidden="1" customHeight="1" x14ac:dyDescent="0.2">
      <c r="Z110" s="46"/>
      <c r="AA110" s="46"/>
      <c r="AB110" s="46"/>
    </row>
    <row r="111" spans="1:46" ht="11.25" hidden="1" customHeight="1" x14ac:dyDescent="0.2">
      <c r="Z111" s="46"/>
      <c r="AA111" s="46"/>
      <c r="AB111" s="46"/>
    </row>
    <row r="112" spans="1:46" ht="20.100000000000001" hidden="1" customHeight="1" x14ac:dyDescent="0.2">
      <c r="A112" s="24" t="s">
        <v>62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6"/>
    </row>
    <row r="113" spans="1:46" s="13" customFormat="1" ht="43.5" hidden="1" customHeight="1" x14ac:dyDescent="0.2">
      <c r="A113" s="14" t="s">
        <v>13</v>
      </c>
      <c r="B113" s="27" t="s">
        <v>14</v>
      </c>
      <c r="C113" s="14" t="s">
        <v>15</v>
      </c>
      <c r="D113" s="20" t="s">
        <v>16</v>
      </c>
      <c r="E113" s="27" t="s">
        <v>23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109" t="s">
        <v>46</v>
      </c>
      <c r="AK113" s="109"/>
      <c r="AL113" s="109"/>
      <c r="AM113" s="123" t="s">
        <v>47</v>
      </c>
      <c r="AN113" s="123"/>
      <c r="AO113" s="123"/>
      <c r="AP113" s="123" t="s">
        <v>50</v>
      </c>
      <c r="AQ113" s="123"/>
      <c r="AR113" s="109" t="s">
        <v>36</v>
      </c>
      <c r="AS113" s="109"/>
      <c r="AT113" s="109"/>
    </row>
    <row r="114" spans="1:46" s="3" customFormat="1" ht="18" hidden="1" customHeight="1" x14ac:dyDescent="0.2">
      <c r="A114" s="15"/>
      <c r="B114" s="15"/>
      <c r="C114" s="15"/>
      <c r="D114" s="15" t="s">
        <v>51</v>
      </c>
      <c r="E114" s="82" t="s">
        <v>60</v>
      </c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124"/>
      <c r="AK114" s="124"/>
      <c r="AL114" s="124"/>
      <c r="AM114" s="122" t="str">
        <f>IF(ISBLANK(AJ114),"",C114*AJ114)</f>
        <v/>
      </c>
      <c r="AN114" s="122"/>
      <c r="AO114" s="122"/>
      <c r="AP114" s="122" t="str">
        <f>IF(ISBLANK(AJ114),"",AM114*#REF!)</f>
        <v/>
      </c>
      <c r="AQ114" s="122"/>
      <c r="AR114" s="107" t="str">
        <f>IF(ISBLANK(AJ114),"",SUM(AM114:AQ114)*#REF!)</f>
        <v/>
      </c>
      <c r="AS114" s="107"/>
      <c r="AT114" s="107"/>
    </row>
    <row r="115" spans="1:46" s="3" customFormat="1" ht="18" hidden="1" customHeight="1" x14ac:dyDescent="0.2">
      <c r="A115" s="15"/>
      <c r="B115" s="15"/>
      <c r="C115" s="15"/>
      <c r="D115" s="15" t="s">
        <v>51</v>
      </c>
      <c r="E115" s="82" t="s">
        <v>60</v>
      </c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124"/>
      <c r="AK115" s="124"/>
      <c r="AL115" s="124"/>
      <c r="AM115" s="122" t="str">
        <f>IF(ISBLANK(AJ115),"",C115*AJ115)</f>
        <v/>
      </c>
      <c r="AN115" s="122"/>
      <c r="AO115" s="122"/>
      <c r="AP115" s="122" t="str">
        <f>IF(ISBLANK(AJ115),"",AM115*#REF!)</f>
        <v/>
      </c>
      <c r="AQ115" s="122"/>
      <c r="AR115" s="107" t="str">
        <f>IF(ISBLANK(AJ115),"",SUM(AM115:AQ115)*#REF!)</f>
        <v/>
      </c>
      <c r="AS115" s="107"/>
      <c r="AT115" s="107"/>
    </row>
    <row r="116" spans="1:46" s="3" customFormat="1" ht="18" hidden="1" customHeight="1" x14ac:dyDescent="0.2">
      <c r="A116" s="15"/>
      <c r="B116" s="15"/>
      <c r="C116" s="15"/>
      <c r="D116" s="15" t="s">
        <v>51</v>
      </c>
      <c r="E116" s="82" t="s">
        <v>60</v>
      </c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124"/>
      <c r="AK116" s="124"/>
      <c r="AL116" s="124"/>
      <c r="AM116" s="122" t="str">
        <f>IF(ISBLANK(AJ116),"",C116*AJ116)</f>
        <v/>
      </c>
      <c r="AN116" s="122"/>
      <c r="AO116" s="122"/>
      <c r="AP116" s="122" t="str">
        <f>IF(ISBLANK(AJ116),"",AM116*#REF!)</f>
        <v/>
      </c>
      <c r="AQ116" s="122"/>
      <c r="AR116" s="107" t="str">
        <f>IF(ISBLANK(AJ116),"",SUM(AM116:AQ116)*#REF!)</f>
        <v/>
      </c>
      <c r="AS116" s="107"/>
      <c r="AT116" s="107"/>
    </row>
    <row r="117" spans="1:46" s="3" customFormat="1" ht="18" hidden="1" customHeight="1" x14ac:dyDescent="0.2">
      <c r="A117" s="15"/>
      <c r="B117" s="15"/>
      <c r="C117" s="15"/>
      <c r="D117" s="15" t="s">
        <v>51</v>
      </c>
      <c r="E117" s="82" t="s">
        <v>60</v>
      </c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124"/>
      <c r="AK117" s="124"/>
      <c r="AL117" s="124"/>
      <c r="AM117" s="122" t="str">
        <f>IF(ISBLANK(AJ117),"",C117*AJ117)</f>
        <v/>
      </c>
      <c r="AN117" s="122"/>
      <c r="AO117" s="122"/>
      <c r="AP117" s="122" t="str">
        <f>IF(ISBLANK(AJ117),"",AM117*#REF!)</f>
        <v/>
      </c>
      <c r="AQ117" s="122"/>
      <c r="AR117" s="107" t="str">
        <f>IF(ISBLANK(AJ117),"",SUM(AM117:AQ117)*#REF!)</f>
        <v/>
      </c>
      <c r="AS117" s="107"/>
      <c r="AT117" s="107"/>
    </row>
    <row r="118" spans="1:46" s="3" customFormat="1" ht="18" hidden="1" customHeight="1" x14ac:dyDescent="0.2">
      <c r="A118" s="15"/>
      <c r="B118" s="15"/>
      <c r="C118" s="15"/>
      <c r="D118" s="15" t="s">
        <v>51</v>
      </c>
      <c r="E118" s="82" t="s">
        <v>60</v>
      </c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124"/>
      <c r="AK118" s="124"/>
      <c r="AL118" s="124"/>
      <c r="AM118" s="122" t="str">
        <f>IF(ISBLANK(AJ118),"",C118*AJ118)</f>
        <v/>
      </c>
      <c r="AN118" s="122"/>
      <c r="AO118" s="122"/>
      <c r="AP118" s="122" t="str">
        <f>IF(ISBLANK(AJ118),"",AM118*#REF!)</f>
        <v/>
      </c>
      <c r="AQ118" s="122"/>
      <c r="AR118" s="107" t="str">
        <f>IF(ISBLANK(AJ118),"",SUM(AM118:AQ118)*#REF!)</f>
        <v/>
      </c>
      <c r="AS118" s="107"/>
      <c r="AT118" s="107"/>
    </row>
    <row r="119" spans="1:46" s="3" customFormat="1" ht="20.100000000000001" hidden="1" customHeight="1" x14ac:dyDescent="0.2">
      <c r="A119" s="22" t="s">
        <v>42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21"/>
      <c r="AM119" s="117">
        <f>SUM(AM114:AM118)</f>
        <v>0</v>
      </c>
      <c r="AN119" s="117"/>
      <c r="AO119" s="117"/>
      <c r="AP119" s="117">
        <f>SUM(AP114:AP118)</f>
        <v>0</v>
      </c>
      <c r="AQ119" s="117"/>
      <c r="AR119" s="117">
        <f>SUM(AR114:AR118)</f>
        <v>0</v>
      </c>
      <c r="AS119" s="117"/>
      <c r="AT119" s="117"/>
    </row>
    <row r="120" spans="1:46" ht="11.25" hidden="1" customHeight="1" x14ac:dyDescent="0.2">
      <c r="Z120" s="46"/>
      <c r="AA120" s="46"/>
      <c r="AB120" s="46"/>
    </row>
    <row r="121" spans="1:46" ht="11.25" hidden="1" customHeight="1" x14ac:dyDescent="0.2">
      <c r="Z121" s="46"/>
      <c r="AA121" s="46"/>
      <c r="AB121" s="46"/>
    </row>
    <row r="122" spans="1:46" ht="19.5" customHeight="1" x14ac:dyDescent="0.2">
      <c r="A122" s="69" t="s">
        <v>63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1"/>
    </row>
    <row r="123" spans="1:46" s="3" customFormat="1" ht="30" customHeight="1" x14ac:dyDescent="0.2">
      <c r="A123" s="58"/>
      <c r="B123" s="58"/>
      <c r="C123" s="58"/>
      <c r="D123" s="58"/>
      <c r="E123" s="58"/>
      <c r="F123" s="58"/>
      <c r="G123" s="59"/>
      <c r="H123" s="58"/>
      <c r="I123" s="58"/>
      <c r="J123" s="58"/>
      <c r="K123" s="58"/>
      <c r="L123" s="58"/>
      <c r="M123" s="58"/>
      <c r="N123" s="1"/>
      <c r="O123" s="1"/>
      <c r="P123" s="1"/>
      <c r="AG123" s="123" t="s">
        <v>64</v>
      </c>
      <c r="AH123" s="123"/>
      <c r="AI123" s="123"/>
      <c r="AJ123" s="123"/>
      <c r="AK123" s="123"/>
      <c r="AL123" s="123"/>
      <c r="AM123" s="123" t="s">
        <v>65</v>
      </c>
      <c r="AN123" s="123"/>
      <c r="AO123" s="123" t="s">
        <v>104</v>
      </c>
      <c r="AP123" s="123"/>
      <c r="AQ123" s="123"/>
      <c r="AR123" s="109" t="s">
        <v>105</v>
      </c>
      <c r="AS123" s="109"/>
      <c r="AT123" s="109"/>
    </row>
    <row r="124" spans="1:46" s="23" customFormat="1" ht="19.5" customHeight="1" x14ac:dyDescent="0.2">
      <c r="A124" s="60" t="s">
        <v>66</v>
      </c>
      <c r="B124" s="58"/>
      <c r="C124" s="58"/>
      <c r="D124" s="58"/>
      <c r="E124" s="58"/>
      <c r="F124" s="58"/>
      <c r="G124" s="58"/>
      <c r="H124" s="58"/>
      <c r="I124" s="58"/>
      <c r="J124" s="1"/>
      <c r="K124" s="58"/>
      <c r="L124" s="144"/>
      <c r="M124" s="144"/>
      <c r="N124" s="144"/>
      <c r="O124" s="144"/>
      <c r="P124" s="144"/>
      <c r="Q124" s="144"/>
      <c r="R124" s="144"/>
      <c r="AG124" s="145" t="s">
        <v>67</v>
      </c>
      <c r="AH124" s="145"/>
      <c r="AI124" s="145"/>
      <c r="AJ124" s="145"/>
      <c r="AK124" s="145"/>
      <c r="AL124" s="145"/>
      <c r="AM124" s="133"/>
      <c r="AN124" s="133"/>
      <c r="AO124" s="134" t="str">
        <f>IFERROR(VLOOKUP($L$124,'Base Dados'!$A$3:$C$16,2,0),"")</f>
        <v/>
      </c>
      <c r="AP124" s="134"/>
      <c r="AQ124" s="134"/>
      <c r="AR124" s="134" t="str">
        <f>IFERROR(AO124*AM124,"")</f>
        <v/>
      </c>
      <c r="AS124" s="134"/>
      <c r="AT124" s="134"/>
    </row>
    <row r="125" spans="1:46" s="23" customFormat="1" ht="19.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1"/>
      <c r="O125" s="1"/>
      <c r="P125" s="1"/>
      <c r="AG125" s="145" t="s">
        <v>68</v>
      </c>
      <c r="AH125" s="145"/>
      <c r="AI125" s="145"/>
      <c r="AJ125" s="145"/>
      <c r="AK125" s="145"/>
      <c r="AL125" s="145"/>
      <c r="AM125" s="133"/>
      <c r="AN125" s="133"/>
      <c r="AO125" s="134" t="str">
        <f>IFERROR(VLOOKUP($L$124,'Base Dados'!$A$3:$C$16,3,0),"")</f>
        <v/>
      </c>
      <c r="AP125" s="134"/>
      <c r="AQ125" s="134"/>
      <c r="AR125" s="134" t="str">
        <f>IFERROR(AO125*AM125,"")</f>
        <v/>
      </c>
      <c r="AS125" s="134"/>
      <c r="AT125" s="134"/>
    </row>
    <row r="126" spans="1:46" s="23" customFormat="1" ht="19.5" customHeight="1" x14ac:dyDescent="0.25">
      <c r="A126" s="69" t="s">
        <v>69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0"/>
      <c r="AN126" s="70"/>
      <c r="AO126" s="70"/>
      <c r="AP126" s="70"/>
      <c r="AQ126" s="70"/>
      <c r="AR126" s="88">
        <f>SUM(AR124:AT125)</f>
        <v>0</v>
      </c>
      <c r="AS126" s="88"/>
      <c r="AT126" s="88"/>
    </row>
    <row r="127" spans="1:46" hidden="1" x14ac:dyDescent="0.2">
      <c r="E127" s="47"/>
      <c r="G127" s="48"/>
      <c r="H127" s="48"/>
      <c r="I127" s="48"/>
      <c r="L127" s="47"/>
      <c r="M127" s="135"/>
      <c r="N127" s="135"/>
      <c r="O127" s="49"/>
      <c r="R127" s="50"/>
      <c r="S127" s="51"/>
      <c r="T127" s="50"/>
      <c r="U127" s="50"/>
      <c r="Z127" s="46"/>
      <c r="AA127" s="46"/>
      <c r="AB127" s="46"/>
    </row>
    <row r="128" spans="1:46" ht="15.75" hidden="1" x14ac:dyDescent="0.25">
      <c r="A128" s="52" t="s">
        <v>70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</row>
    <row r="129" spans="1:46" ht="16.5" customHeight="1" x14ac:dyDescent="0.2">
      <c r="A129" s="85" t="s">
        <v>71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</row>
    <row r="130" spans="1:46" ht="16.5" customHeight="1" x14ac:dyDescent="0.2">
      <c r="A130" s="85" t="s">
        <v>72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</row>
    <row r="131" spans="1:46" ht="16.5" customHeight="1" x14ac:dyDescent="0.2">
      <c r="A131" s="85" t="s">
        <v>73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</row>
    <row r="132" spans="1:46" ht="16.5" customHeight="1" x14ac:dyDescent="0.2">
      <c r="A132" s="85" t="s">
        <v>74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</row>
    <row r="133" spans="1:46" ht="19.5" customHeight="1" x14ac:dyDescent="0.2">
      <c r="A133" s="86" t="s">
        <v>75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</row>
    <row r="134" spans="1:46" x14ac:dyDescent="0.2"/>
    <row r="135" spans="1:46" x14ac:dyDescent="0.2"/>
    <row r="136" spans="1:46" x14ac:dyDescent="0.2"/>
    <row r="137" spans="1:46" x14ac:dyDescent="0.2"/>
    <row r="138" spans="1:46" x14ac:dyDescent="0.2"/>
    <row r="139" spans="1:46" x14ac:dyDescent="0.2"/>
    <row r="140" spans="1:46" x14ac:dyDescent="0.2"/>
    <row r="141" spans="1:46" x14ac:dyDescent="0.2"/>
    <row r="142" spans="1:46" x14ac:dyDescent="0.2"/>
    <row r="143" spans="1:46" x14ac:dyDescent="0.2"/>
    <row r="144" spans="1:46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</sheetData>
  <mergeCells count="859">
    <mergeCell ref="A133:AT133"/>
    <mergeCell ref="AR126:AT126"/>
    <mergeCell ref="M127:N127"/>
    <mergeCell ref="A129:AT129"/>
    <mergeCell ref="A130:AT130"/>
    <mergeCell ref="A131:AT131"/>
    <mergeCell ref="A132:AT132"/>
    <mergeCell ref="L124:R124"/>
    <mergeCell ref="AG124:AL124"/>
    <mergeCell ref="AM124:AN124"/>
    <mergeCell ref="AO124:AQ124"/>
    <mergeCell ref="AR124:AT124"/>
    <mergeCell ref="AG125:AL125"/>
    <mergeCell ref="AM125:AN125"/>
    <mergeCell ref="AO125:AQ125"/>
    <mergeCell ref="AR125:AT125"/>
    <mergeCell ref="AM119:AO119"/>
    <mergeCell ref="AP119:AQ119"/>
    <mergeCell ref="AR119:AT119"/>
    <mergeCell ref="AG123:AL123"/>
    <mergeCell ref="AM123:AN123"/>
    <mergeCell ref="AO123:AQ123"/>
    <mergeCell ref="AR123:AT123"/>
    <mergeCell ref="AJ117:AL117"/>
    <mergeCell ref="AM117:AO117"/>
    <mergeCell ref="AP117:AQ117"/>
    <mergeCell ref="AR117:AT117"/>
    <mergeCell ref="AJ118:AL118"/>
    <mergeCell ref="AM118:AO118"/>
    <mergeCell ref="AP118:AQ118"/>
    <mergeCell ref="AR118:AT118"/>
    <mergeCell ref="AJ115:AL115"/>
    <mergeCell ref="AM115:AO115"/>
    <mergeCell ref="AP115:AQ115"/>
    <mergeCell ref="AR115:AT115"/>
    <mergeCell ref="AJ116:AL116"/>
    <mergeCell ref="AM116:AO116"/>
    <mergeCell ref="AP116:AQ116"/>
    <mergeCell ref="AR116:AT116"/>
    <mergeCell ref="AJ113:AL113"/>
    <mergeCell ref="AM113:AO113"/>
    <mergeCell ref="AP113:AQ113"/>
    <mergeCell ref="AR113:AT113"/>
    <mergeCell ref="AJ114:AL114"/>
    <mergeCell ref="AM114:AO114"/>
    <mergeCell ref="AP114:AQ114"/>
    <mergeCell ref="AR114:AT114"/>
    <mergeCell ref="AJ108:AL108"/>
    <mergeCell ref="AM108:AO108"/>
    <mergeCell ref="AP108:AQ108"/>
    <mergeCell ref="AR108:AT108"/>
    <mergeCell ref="AM109:AO109"/>
    <mergeCell ref="AP109:AQ109"/>
    <mergeCell ref="AR109:AT109"/>
    <mergeCell ref="AJ106:AL106"/>
    <mergeCell ref="AM106:AO106"/>
    <mergeCell ref="AP106:AQ106"/>
    <mergeCell ref="AR106:AT106"/>
    <mergeCell ref="AJ107:AL107"/>
    <mergeCell ref="AM107:AO107"/>
    <mergeCell ref="AP107:AQ107"/>
    <mergeCell ref="AR107:AT107"/>
    <mergeCell ref="AJ104:AL104"/>
    <mergeCell ref="AM104:AO104"/>
    <mergeCell ref="AP104:AQ104"/>
    <mergeCell ref="AR104:AT104"/>
    <mergeCell ref="AJ105:AL105"/>
    <mergeCell ref="AM105:AO105"/>
    <mergeCell ref="AP105:AQ105"/>
    <mergeCell ref="AR105:AT105"/>
    <mergeCell ref="AR98:AT98"/>
    <mergeCell ref="AM99:AO99"/>
    <mergeCell ref="AP99:AQ99"/>
    <mergeCell ref="AR99:AT99"/>
    <mergeCell ref="AJ103:AL103"/>
    <mergeCell ref="AM103:AO103"/>
    <mergeCell ref="AP103:AQ103"/>
    <mergeCell ref="AR103:AT103"/>
    <mergeCell ref="AP97:AQ97"/>
    <mergeCell ref="AR97:AT97"/>
    <mergeCell ref="U98:W98"/>
    <mergeCell ref="X98:Z98"/>
    <mergeCell ref="AA98:AC98"/>
    <mergeCell ref="AD98:AF98"/>
    <mergeCell ref="AG98:AI98"/>
    <mergeCell ref="AJ98:AL98"/>
    <mergeCell ref="AM98:AO98"/>
    <mergeCell ref="AP98:AQ98"/>
    <mergeCell ref="AM96:AO96"/>
    <mergeCell ref="AP96:AQ96"/>
    <mergeCell ref="AR96:AT96"/>
    <mergeCell ref="U97:W97"/>
    <mergeCell ref="X97:Z97"/>
    <mergeCell ref="AA97:AC97"/>
    <mergeCell ref="AD97:AF97"/>
    <mergeCell ref="AG97:AI97"/>
    <mergeCell ref="AJ97:AL97"/>
    <mergeCell ref="AM97:AO97"/>
    <mergeCell ref="U96:W96"/>
    <mergeCell ref="X96:Z96"/>
    <mergeCell ref="AA96:AC96"/>
    <mergeCell ref="AD96:AF96"/>
    <mergeCell ref="AG96:AI96"/>
    <mergeCell ref="AJ96:AL96"/>
    <mergeCell ref="AR94:AT94"/>
    <mergeCell ref="U95:W95"/>
    <mergeCell ref="X95:Z95"/>
    <mergeCell ref="AA95:AC95"/>
    <mergeCell ref="AD95:AF95"/>
    <mergeCell ref="AG95:AI95"/>
    <mergeCell ref="AJ95:AL95"/>
    <mergeCell ref="AM95:AO95"/>
    <mergeCell ref="AP95:AQ95"/>
    <mergeCell ref="AR95:AT95"/>
    <mergeCell ref="AP93:AQ93"/>
    <mergeCell ref="AR93:AT93"/>
    <mergeCell ref="U94:W94"/>
    <mergeCell ref="X94:Z94"/>
    <mergeCell ref="AA94:AC94"/>
    <mergeCell ref="AD94:AF94"/>
    <mergeCell ref="AG94:AI94"/>
    <mergeCell ref="AJ94:AL94"/>
    <mergeCell ref="AM94:AO94"/>
    <mergeCell ref="AP94:AQ94"/>
    <mergeCell ref="AM89:AO89"/>
    <mergeCell ref="AP89:AQ89"/>
    <mergeCell ref="AR89:AT89"/>
    <mergeCell ref="U93:W93"/>
    <mergeCell ref="X93:Z93"/>
    <mergeCell ref="AA93:AC93"/>
    <mergeCell ref="AD93:AF93"/>
    <mergeCell ref="AG93:AI93"/>
    <mergeCell ref="AJ93:AL93"/>
    <mergeCell ref="AM93:AO93"/>
    <mergeCell ref="AJ87:AL87"/>
    <mergeCell ref="AM87:AO87"/>
    <mergeCell ref="AP87:AQ87"/>
    <mergeCell ref="AR87:AT87"/>
    <mergeCell ref="AJ88:AL88"/>
    <mergeCell ref="AM88:AO88"/>
    <mergeCell ref="AP88:AQ88"/>
    <mergeCell ref="AR88:AT88"/>
    <mergeCell ref="AJ85:AL85"/>
    <mergeCell ref="AM85:AO85"/>
    <mergeCell ref="AP85:AQ85"/>
    <mergeCell ref="AR85:AT85"/>
    <mergeCell ref="AJ86:AL86"/>
    <mergeCell ref="AM86:AO86"/>
    <mergeCell ref="AP86:AQ86"/>
    <mergeCell ref="AR86:AT86"/>
    <mergeCell ref="AJ83:AL83"/>
    <mergeCell ref="AM83:AO83"/>
    <mergeCell ref="AP83:AQ83"/>
    <mergeCell ref="AR83:AT83"/>
    <mergeCell ref="AJ84:AL84"/>
    <mergeCell ref="AM84:AO84"/>
    <mergeCell ref="AP84:AQ84"/>
    <mergeCell ref="AR84:AT84"/>
    <mergeCell ref="AJ81:AL81"/>
    <mergeCell ref="AM81:AO81"/>
    <mergeCell ref="AP81:AQ81"/>
    <mergeCell ref="AR81:AT81"/>
    <mergeCell ref="AJ82:AL82"/>
    <mergeCell ref="AM82:AO82"/>
    <mergeCell ref="AP82:AQ82"/>
    <mergeCell ref="AR82:AT82"/>
    <mergeCell ref="AJ79:AL79"/>
    <mergeCell ref="AM79:AO79"/>
    <mergeCell ref="AP79:AQ79"/>
    <mergeCell ref="AR79:AT79"/>
    <mergeCell ref="AJ80:AL80"/>
    <mergeCell ref="AM80:AO80"/>
    <mergeCell ref="AP80:AQ80"/>
    <mergeCell ref="AR80:AT80"/>
    <mergeCell ref="AJ77:AL77"/>
    <mergeCell ref="AM77:AO77"/>
    <mergeCell ref="AP77:AQ77"/>
    <mergeCell ref="AR77:AT77"/>
    <mergeCell ref="AJ78:AL78"/>
    <mergeCell ref="AM78:AO78"/>
    <mergeCell ref="AP78:AQ78"/>
    <mergeCell ref="AR78:AT78"/>
    <mergeCell ref="AJ75:AL75"/>
    <mergeCell ref="AM75:AO75"/>
    <mergeCell ref="AP75:AQ75"/>
    <mergeCell ref="AR75:AT75"/>
    <mergeCell ref="AJ76:AL76"/>
    <mergeCell ref="AM76:AO76"/>
    <mergeCell ref="AP76:AQ76"/>
    <mergeCell ref="AR76:AT76"/>
    <mergeCell ref="AJ73:AL73"/>
    <mergeCell ref="AM73:AO73"/>
    <mergeCell ref="AP73:AQ73"/>
    <mergeCell ref="AR73:AT73"/>
    <mergeCell ref="AJ74:AL74"/>
    <mergeCell ref="AM74:AO74"/>
    <mergeCell ref="AP74:AQ74"/>
    <mergeCell ref="AR74:AT74"/>
    <mergeCell ref="AJ71:AL71"/>
    <mergeCell ref="AM71:AO71"/>
    <mergeCell ref="AP71:AQ71"/>
    <mergeCell ref="AR71:AT71"/>
    <mergeCell ref="AJ72:AL72"/>
    <mergeCell ref="AM72:AO72"/>
    <mergeCell ref="AP72:AQ72"/>
    <mergeCell ref="AR72:AT72"/>
    <mergeCell ref="AJ69:AL69"/>
    <mergeCell ref="AM69:AO69"/>
    <mergeCell ref="AP69:AQ69"/>
    <mergeCell ref="AR69:AT69"/>
    <mergeCell ref="AJ70:AL70"/>
    <mergeCell ref="AM70:AO70"/>
    <mergeCell ref="AP70:AQ70"/>
    <mergeCell ref="AR70:AT70"/>
    <mergeCell ref="AG64:AI64"/>
    <mergeCell ref="AJ64:AL64"/>
    <mergeCell ref="AM64:AO64"/>
    <mergeCell ref="AP64:AQ64"/>
    <mergeCell ref="AR64:AT64"/>
    <mergeCell ref="AJ68:AL68"/>
    <mergeCell ref="AM68:AO68"/>
    <mergeCell ref="AP68:AQ68"/>
    <mergeCell ref="AR68:AT68"/>
    <mergeCell ref="AP63:AQ63"/>
    <mergeCell ref="AR63:AT63"/>
    <mergeCell ref="N64:O64"/>
    <mergeCell ref="P64:Q64"/>
    <mergeCell ref="R64:T64"/>
    <mergeCell ref="U64:V64"/>
    <mergeCell ref="W64:Y64"/>
    <mergeCell ref="Z64:AB64"/>
    <mergeCell ref="AC64:AD64"/>
    <mergeCell ref="AE64:AF64"/>
    <mergeCell ref="Z63:AB63"/>
    <mergeCell ref="AC63:AD63"/>
    <mergeCell ref="AE63:AF63"/>
    <mergeCell ref="AG63:AI63"/>
    <mergeCell ref="AJ63:AL63"/>
    <mergeCell ref="AM63:AO63"/>
    <mergeCell ref="AG62:AI62"/>
    <mergeCell ref="AJ62:AL62"/>
    <mergeCell ref="AM62:AO62"/>
    <mergeCell ref="AP62:AQ62"/>
    <mergeCell ref="AR62:AT62"/>
    <mergeCell ref="N63:O63"/>
    <mergeCell ref="P63:Q63"/>
    <mergeCell ref="R63:T63"/>
    <mergeCell ref="U63:V63"/>
    <mergeCell ref="W63:Y63"/>
    <mergeCell ref="AP61:AQ61"/>
    <mergeCell ref="AR61:AT61"/>
    <mergeCell ref="N62:O62"/>
    <mergeCell ref="P62:Q62"/>
    <mergeCell ref="R62:T62"/>
    <mergeCell ref="U62:V62"/>
    <mergeCell ref="W62:Y62"/>
    <mergeCell ref="Z62:AB62"/>
    <mergeCell ref="AC62:AD62"/>
    <mergeCell ref="AE62:AF62"/>
    <mergeCell ref="Z61:AB61"/>
    <mergeCell ref="AC61:AD61"/>
    <mergeCell ref="AE61:AF61"/>
    <mergeCell ref="AG61:AI61"/>
    <mergeCell ref="AJ61:AL61"/>
    <mergeCell ref="AM61:AO61"/>
    <mergeCell ref="AG60:AI60"/>
    <mergeCell ref="AJ60:AL60"/>
    <mergeCell ref="AM60:AO60"/>
    <mergeCell ref="AP60:AQ60"/>
    <mergeCell ref="AR60:AT60"/>
    <mergeCell ref="N61:O61"/>
    <mergeCell ref="P61:Q61"/>
    <mergeCell ref="R61:T61"/>
    <mergeCell ref="U61:V61"/>
    <mergeCell ref="W61:Y61"/>
    <mergeCell ref="AP59:AQ59"/>
    <mergeCell ref="AR59:AT59"/>
    <mergeCell ref="N60:O60"/>
    <mergeCell ref="P60:Q60"/>
    <mergeCell ref="R60:T60"/>
    <mergeCell ref="U60:V60"/>
    <mergeCell ref="W60:Y60"/>
    <mergeCell ref="Z60:AB60"/>
    <mergeCell ref="AC60:AD60"/>
    <mergeCell ref="AE60:AF60"/>
    <mergeCell ref="Z59:AB59"/>
    <mergeCell ref="AC59:AD59"/>
    <mergeCell ref="AE59:AF59"/>
    <mergeCell ref="AG59:AI59"/>
    <mergeCell ref="AJ59:AL59"/>
    <mergeCell ref="AM59:AO59"/>
    <mergeCell ref="AG58:AI58"/>
    <mergeCell ref="AJ58:AL58"/>
    <mergeCell ref="AM58:AO58"/>
    <mergeCell ref="AP58:AQ58"/>
    <mergeCell ref="AR58:AT58"/>
    <mergeCell ref="N59:O59"/>
    <mergeCell ref="P59:Q59"/>
    <mergeCell ref="R59:T59"/>
    <mergeCell ref="U59:V59"/>
    <mergeCell ref="W59:Y59"/>
    <mergeCell ref="AP57:AQ57"/>
    <mergeCell ref="AR57:AT57"/>
    <mergeCell ref="N58:O58"/>
    <mergeCell ref="P58:Q58"/>
    <mergeCell ref="R58:T58"/>
    <mergeCell ref="U58:V58"/>
    <mergeCell ref="W58:Y58"/>
    <mergeCell ref="Z58:AB58"/>
    <mergeCell ref="AC58:AD58"/>
    <mergeCell ref="AE58:AF58"/>
    <mergeCell ref="Z57:AB57"/>
    <mergeCell ref="AC57:AD57"/>
    <mergeCell ref="AE57:AF57"/>
    <mergeCell ref="AG57:AI57"/>
    <mergeCell ref="AJ57:AL57"/>
    <mergeCell ref="AM57:AO57"/>
    <mergeCell ref="AG56:AI56"/>
    <mergeCell ref="AJ56:AL56"/>
    <mergeCell ref="AM56:AO56"/>
    <mergeCell ref="AP56:AQ56"/>
    <mergeCell ref="AR56:AT56"/>
    <mergeCell ref="N57:O57"/>
    <mergeCell ref="P57:Q57"/>
    <mergeCell ref="R57:T57"/>
    <mergeCell ref="U57:V57"/>
    <mergeCell ref="W57:Y57"/>
    <mergeCell ref="AP55:AQ55"/>
    <mergeCell ref="AR55:AT55"/>
    <mergeCell ref="N56:O56"/>
    <mergeCell ref="P56:Q56"/>
    <mergeCell ref="R56:T56"/>
    <mergeCell ref="U56:V56"/>
    <mergeCell ref="W56:Y56"/>
    <mergeCell ref="Z56:AB56"/>
    <mergeCell ref="AC56:AD56"/>
    <mergeCell ref="AE56:AF56"/>
    <mergeCell ref="Z55:AB55"/>
    <mergeCell ref="AC55:AD55"/>
    <mergeCell ref="AE55:AF55"/>
    <mergeCell ref="AG55:AI55"/>
    <mergeCell ref="AJ55:AL55"/>
    <mergeCell ref="AM55:AO55"/>
    <mergeCell ref="AG54:AI54"/>
    <mergeCell ref="AJ54:AL54"/>
    <mergeCell ref="AM54:AO54"/>
    <mergeCell ref="AP54:AQ54"/>
    <mergeCell ref="AR54:AT54"/>
    <mergeCell ref="N55:O55"/>
    <mergeCell ref="P55:Q55"/>
    <mergeCell ref="R55:T55"/>
    <mergeCell ref="U55:V55"/>
    <mergeCell ref="W55:Y55"/>
    <mergeCell ref="AP53:AQ53"/>
    <mergeCell ref="AR53:AT53"/>
    <mergeCell ref="N54:O54"/>
    <mergeCell ref="P54:Q54"/>
    <mergeCell ref="R54:T54"/>
    <mergeCell ref="U54:V54"/>
    <mergeCell ref="W54:Y54"/>
    <mergeCell ref="Z54:AB54"/>
    <mergeCell ref="AC54:AD54"/>
    <mergeCell ref="AE54:AF54"/>
    <mergeCell ref="Z53:AB53"/>
    <mergeCell ref="AC53:AD53"/>
    <mergeCell ref="AE53:AF53"/>
    <mergeCell ref="AG53:AI53"/>
    <mergeCell ref="AJ53:AL53"/>
    <mergeCell ref="AM53:AO53"/>
    <mergeCell ref="AG49:AI49"/>
    <mergeCell ref="AJ49:AL49"/>
    <mergeCell ref="AM49:AO49"/>
    <mergeCell ref="AP49:AQ49"/>
    <mergeCell ref="AR49:AT49"/>
    <mergeCell ref="N53:O53"/>
    <mergeCell ref="P53:Q53"/>
    <mergeCell ref="R53:T53"/>
    <mergeCell ref="U53:V53"/>
    <mergeCell ref="W53:Y53"/>
    <mergeCell ref="AP48:AQ48"/>
    <mergeCell ref="AR48:AT48"/>
    <mergeCell ref="N49:O49"/>
    <mergeCell ref="P49:Q49"/>
    <mergeCell ref="R49:T49"/>
    <mergeCell ref="U49:V49"/>
    <mergeCell ref="W49:Y49"/>
    <mergeCell ref="Z49:AB49"/>
    <mergeCell ref="AC49:AD49"/>
    <mergeCell ref="AE49:AF49"/>
    <mergeCell ref="Z48:AB48"/>
    <mergeCell ref="AC48:AD48"/>
    <mergeCell ref="AE48:AF48"/>
    <mergeCell ref="AG48:AI48"/>
    <mergeCell ref="AJ48:AL48"/>
    <mergeCell ref="AM48:AO48"/>
    <mergeCell ref="AG47:AI47"/>
    <mergeCell ref="AJ47:AL47"/>
    <mergeCell ref="AM47:AO47"/>
    <mergeCell ref="AP47:AQ47"/>
    <mergeCell ref="AR47:AT47"/>
    <mergeCell ref="N48:O48"/>
    <mergeCell ref="P48:Q48"/>
    <mergeCell ref="R48:T48"/>
    <mergeCell ref="U48:V48"/>
    <mergeCell ref="W48:Y48"/>
    <mergeCell ref="AP46:AQ46"/>
    <mergeCell ref="AR46:AT46"/>
    <mergeCell ref="N47:O47"/>
    <mergeCell ref="P47:Q47"/>
    <mergeCell ref="R47:T47"/>
    <mergeCell ref="U47:V47"/>
    <mergeCell ref="W47:Y47"/>
    <mergeCell ref="Z47:AB47"/>
    <mergeCell ref="AC47:AD47"/>
    <mergeCell ref="AE47:AF47"/>
    <mergeCell ref="Z46:AB46"/>
    <mergeCell ref="AC46:AD46"/>
    <mergeCell ref="AE46:AF46"/>
    <mergeCell ref="AG46:AI46"/>
    <mergeCell ref="AJ46:AL46"/>
    <mergeCell ref="AM46:AO46"/>
    <mergeCell ref="AG45:AI45"/>
    <mergeCell ref="AJ45:AL45"/>
    <mergeCell ref="AM45:AO45"/>
    <mergeCell ref="AP45:AQ45"/>
    <mergeCell ref="AR45:AT45"/>
    <mergeCell ref="N46:O46"/>
    <mergeCell ref="P46:Q46"/>
    <mergeCell ref="R46:T46"/>
    <mergeCell ref="U46:V46"/>
    <mergeCell ref="W46:Y46"/>
    <mergeCell ref="AP44:AQ44"/>
    <mergeCell ref="AR44:AT44"/>
    <mergeCell ref="N45:O45"/>
    <mergeCell ref="P45:Q45"/>
    <mergeCell ref="R45:T45"/>
    <mergeCell ref="U45:V45"/>
    <mergeCell ref="W45:Y45"/>
    <mergeCell ref="Z45:AB45"/>
    <mergeCell ref="AC45:AD45"/>
    <mergeCell ref="AE45:AF45"/>
    <mergeCell ref="Z44:AB44"/>
    <mergeCell ref="AC44:AD44"/>
    <mergeCell ref="AE44:AF44"/>
    <mergeCell ref="AG44:AI44"/>
    <mergeCell ref="AJ44:AL44"/>
    <mergeCell ref="AM44:AO44"/>
    <mergeCell ref="AG43:AI43"/>
    <mergeCell ref="AJ43:AL43"/>
    <mergeCell ref="AM43:AO43"/>
    <mergeCell ref="AP43:AQ43"/>
    <mergeCell ref="AR43:AT43"/>
    <mergeCell ref="N44:O44"/>
    <mergeCell ref="P44:Q44"/>
    <mergeCell ref="R44:T44"/>
    <mergeCell ref="U44:V44"/>
    <mergeCell ref="W44:Y44"/>
    <mergeCell ref="AP42:AQ42"/>
    <mergeCell ref="AR42:AT42"/>
    <mergeCell ref="N43:O43"/>
    <mergeCell ref="P43:Q43"/>
    <mergeCell ref="R43:T43"/>
    <mergeCell ref="U43:V43"/>
    <mergeCell ref="W43:Y43"/>
    <mergeCell ref="Z43:AB43"/>
    <mergeCell ref="AC43:AD43"/>
    <mergeCell ref="AE43:AF43"/>
    <mergeCell ref="Z42:AB42"/>
    <mergeCell ref="AC42:AD42"/>
    <mergeCell ref="AE42:AF42"/>
    <mergeCell ref="AG42:AI42"/>
    <mergeCell ref="AJ42:AL42"/>
    <mergeCell ref="AM42:AO42"/>
    <mergeCell ref="AG41:AI41"/>
    <mergeCell ref="AJ41:AL41"/>
    <mergeCell ref="AM41:AO41"/>
    <mergeCell ref="AP41:AQ41"/>
    <mergeCell ref="AR41:AT41"/>
    <mergeCell ref="N42:O42"/>
    <mergeCell ref="P42:Q42"/>
    <mergeCell ref="R42:T42"/>
    <mergeCell ref="U42:V42"/>
    <mergeCell ref="W42:Y42"/>
    <mergeCell ref="AP40:AQ40"/>
    <mergeCell ref="AR40:AT40"/>
    <mergeCell ref="N41:O41"/>
    <mergeCell ref="P41:Q41"/>
    <mergeCell ref="R41:T41"/>
    <mergeCell ref="U41:V41"/>
    <mergeCell ref="W41:Y41"/>
    <mergeCell ref="Z41:AB41"/>
    <mergeCell ref="AC41:AD41"/>
    <mergeCell ref="AE41:AF41"/>
    <mergeCell ref="Z40:AB40"/>
    <mergeCell ref="AC40:AD40"/>
    <mergeCell ref="AE40:AF40"/>
    <mergeCell ref="AG40:AI40"/>
    <mergeCell ref="AJ40:AL40"/>
    <mergeCell ref="AM40:AO40"/>
    <mergeCell ref="AG39:AI39"/>
    <mergeCell ref="AJ39:AL39"/>
    <mergeCell ref="AM39:AO39"/>
    <mergeCell ref="AP39:AQ39"/>
    <mergeCell ref="AR39:AT39"/>
    <mergeCell ref="N40:O40"/>
    <mergeCell ref="P40:Q40"/>
    <mergeCell ref="R40:T40"/>
    <mergeCell ref="U40:V40"/>
    <mergeCell ref="W40:Y40"/>
    <mergeCell ref="AP38:AQ38"/>
    <mergeCell ref="AR38:AT38"/>
    <mergeCell ref="N39:O39"/>
    <mergeCell ref="P39:Q39"/>
    <mergeCell ref="R39:T39"/>
    <mergeCell ref="U39:V39"/>
    <mergeCell ref="W39:Y39"/>
    <mergeCell ref="Z39:AB39"/>
    <mergeCell ref="AC39:AD39"/>
    <mergeCell ref="AE39:AF39"/>
    <mergeCell ref="Z38:AB38"/>
    <mergeCell ref="AC38:AD38"/>
    <mergeCell ref="AE38:AF38"/>
    <mergeCell ref="AG38:AI38"/>
    <mergeCell ref="AJ38:AL38"/>
    <mergeCell ref="AM38:AO38"/>
    <mergeCell ref="AG34:AI34"/>
    <mergeCell ref="AJ34:AL34"/>
    <mergeCell ref="AM34:AO34"/>
    <mergeCell ref="AP34:AQ34"/>
    <mergeCell ref="AR34:AT34"/>
    <mergeCell ref="N38:O38"/>
    <mergeCell ref="P38:Q38"/>
    <mergeCell ref="R38:T38"/>
    <mergeCell ref="U38:V38"/>
    <mergeCell ref="W38:Y38"/>
    <mergeCell ref="AP33:AQ33"/>
    <mergeCell ref="AR33:AT33"/>
    <mergeCell ref="A34:O34"/>
    <mergeCell ref="P34:Q34"/>
    <mergeCell ref="R34:T34"/>
    <mergeCell ref="U34:V34"/>
    <mergeCell ref="W34:Y34"/>
    <mergeCell ref="Z34:AB34"/>
    <mergeCell ref="AC34:AD34"/>
    <mergeCell ref="AE34:AF34"/>
    <mergeCell ref="Z33:AB33"/>
    <mergeCell ref="AC33:AD33"/>
    <mergeCell ref="AE33:AF33"/>
    <mergeCell ref="AG33:AI33"/>
    <mergeCell ref="AJ33:AL33"/>
    <mergeCell ref="AM33:AO33"/>
    <mergeCell ref="K33:M33"/>
    <mergeCell ref="N33:O33"/>
    <mergeCell ref="P33:Q33"/>
    <mergeCell ref="R33:T33"/>
    <mergeCell ref="U33:V33"/>
    <mergeCell ref="W33:Y33"/>
    <mergeCell ref="AE32:AF32"/>
    <mergeCell ref="AG32:AI32"/>
    <mergeCell ref="AJ32:AL32"/>
    <mergeCell ref="AM32:AO32"/>
    <mergeCell ref="AP32:AQ32"/>
    <mergeCell ref="AR32:AT32"/>
    <mergeCell ref="AP31:AQ31"/>
    <mergeCell ref="AR31:AT31"/>
    <mergeCell ref="K32:M32"/>
    <mergeCell ref="N32:O32"/>
    <mergeCell ref="P32:Q32"/>
    <mergeCell ref="R32:T32"/>
    <mergeCell ref="U32:V32"/>
    <mergeCell ref="W32:Y32"/>
    <mergeCell ref="Z32:AB32"/>
    <mergeCell ref="AC32:AD32"/>
    <mergeCell ref="Z31:AB31"/>
    <mergeCell ref="AC31:AD31"/>
    <mergeCell ref="AE31:AF31"/>
    <mergeCell ref="AG31:AI31"/>
    <mergeCell ref="AJ31:AL31"/>
    <mergeCell ref="AM31:AO31"/>
    <mergeCell ref="K31:M31"/>
    <mergeCell ref="N31:O31"/>
    <mergeCell ref="P31:Q31"/>
    <mergeCell ref="R31:T31"/>
    <mergeCell ref="U31:V31"/>
    <mergeCell ref="W31:Y31"/>
    <mergeCell ref="AE30:AF30"/>
    <mergeCell ref="AG30:AI30"/>
    <mergeCell ref="AJ30:AL30"/>
    <mergeCell ref="AM30:AO30"/>
    <mergeCell ref="AP30:AQ30"/>
    <mergeCell ref="AR30:AT30"/>
    <mergeCell ref="AP29:AQ29"/>
    <mergeCell ref="AR29:AT29"/>
    <mergeCell ref="K30:M30"/>
    <mergeCell ref="N30:O30"/>
    <mergeCell ref="P30:Q30"/>
    <mergeCell ref="R30:T30"/>
    <mergeCell ref="U30:V30"/>
    <mergeCell ref="W30:Y30"/>
    <mergeCell ref="Z30:AB30"/>
    <mergeCell ref="AC30:AD30"/>
    <mergeCell ref="Z29:AB29"/>
    <mergeCell ref="AC29:AD29"/>
    <mergeCell ref="AE29:AF29"/>
    <mergeCell ref="AG29:AI29"/>
    <mergeCell ref="AJ29:AL29"/>
    <mergeCell ref="AM29:AO29"/>
    <mergeCell ref="K29:M29"/>
    <mergeCell ref="N29:O29"/>
    <mergeCell ref="P29:Q29"/>
    <mergeCell ref="R29:T29"/>
    <mergeCell ref="U29:V29"/>
    <mergeCell ref="W29:Y29"/>
    <mergeCell ref="AE28:AF28"/>
    <mergeCell ref="AG28:AI28"/>
    <mergeCell ref="AJ28:AL28"/>
    <mergeCell ref="AM28:AO28"/>
    <mergeCell ref="AP28:AQ28"/>
    <mergeCell ref="AR28:AT28"/>
    <mergeCell ref="AP27:AQ27"/>
    <mergeCell ref="AR27:AT27"/>
    <mergeCell ref="K28:M28"/>
    <mergeCell ref="N28:O28"/>
    <mergeCell ref="P28:Q28"/>
    <mergeCell ref="R28:T28"/>
    <mergeCell ref="U28:V28"/>
    <mergeCell ref="W28:Y28"/>
    <mergeCell ref="Z28:AB28"/>
    <mergeCell ref="AC28:AD28"/>
    <mergeCell ref="Z27:AB27"/>
    <mergeCell ref="AC27:AD27"/>
    <mergeCell ref="AE27:AF27"/>
    <mergeCell ref="AG27:AI27"/>
    <mergeCell ref="AJ27:AL27"/>
    <mergeCell ref="AM27:AO27"/>
    <mergeCell ref="K27:M27"/>
    <mergeCell ref="N27:O27"/>
    <mergeCell ref="P27:Q27"/>
    <mergeCell ref="R27:T27"/>
    <mergeCell ref="U27:V27"/>
    <mergeCell ref="W27:Y27"/>
    <mergeCell ref="AE26:AF26"/>
    <mergeCell ref="AG26:AI26"/>
    <mergeCell ref="AJ26:AL26"/>
    <mergeCell ref="AM26:AO26"/>
    <mergeCell ref="AP26:AQ26"/>
    <mergeCell ref="AR26:AT26"/>
    <mergeCell ref="AP25:AQ25"/>
    <mergeCell ref="AR25:AT25"/>
    <mergeCell ref="K26:M26"/>
    <mergeCell ref="N26:O26"/>
    <mergeCell ref="P26:Q26"/>
    <mergeCell ref="R26:T26"/>
    <mergeCell ref="U26:V26"/>
    <mergeCell ref="W26:Y26"/>
    <mergeCell ref="Z26:AB26"/>
    <mergeCell ref="AC26:AD26"/>
    <mergeCell ref="Z25:AB25"/>
    <mergeCell ref="AC25:AD25"/>
    <mergeCell ref="AE25:AF25"/>
    <mergeCell ref="AG25:AI25"/>
    <mergeCell ref="AJ25:AL25"/>
    <mergeCell ref="AM25:AO25"/>
    <mergeCell ref="K25:M25"/>
    <mergeCell ref="N25:O25"/>
    <mergeCell ref="P25:Q25"/>
    <mergeCell ref="R25:T25"/>
    <mergeCell ref="U25:V25"/>
    <mergeCell ref="W25:Y25"/>
    <mergeCell ref="AE24:AF24"/>
    <mergeCell ref="AG24:AI24"/>
    <mergeCell ref="AJ24:AL24"/>
    <mergeCell ref="AM24:AO24"/>
    <mergeCell ref="AP24:AQ24"/>
    <mergeCell ref="AR24:AT24"/>
    <mergeCell ref="AP23:AQ23"/>
    <mergeCell ref="AR23:AT23"/>
    <mergeCell ref="K24:M24"/>
    <mergeCell ref="N24:O24"/>
    <mergeCell ref="P24:Q24"/>
    <mergeCell ref="R24:T24"/>
    <mergeCell ref="U24:V24"/>
    <mergeCell ref="W24:Y24"/>
    <mergeCell ref="Z24:AB24"/>
    <mergeCell ref="AC24:AD24"/>
    <mergeCell ref="Z23:AB23"/>
    <mergeCell ref="AC23:AD23"/>
    <mergeCell ref="AE23:AF23"/>
    <mergeCell ref="AG23:AI23"/>
    <mergeCell ref="AJ23:AL23"/>
    <mergeCell ref="AM23:AO23"/>
    <mergeCell ref="K23:M23"/>
    <mergeCell ref="N23:O23"/>
    <mergeCell ref="P23:Q23"/>
    <mergeCell ref="R23:T23"/>
    <mergeCell ref="U23:V23"/>
    <mergeCell ref="W23:Y23"/>
    <mergeCell ref="AE22:AF22"/>
    <mergeCell ref="AG22:AI22"/>
    <mergeCell ref="AJ22:AL22"/>
    <mergeCell ref="AM22:AO22"/>
    <mergeCell ref="AP22:AQ22"/>
    <mergeCell ref="AR22:AT22"/>
    <mergeCell ref="AP21:AQ21"/>
    <mergeCell ref="AR21:AT21"/>
    <mergeCell ref="K22:M22"/>
    <mergeCell ref="N22:O22"/>
    <mergeCell ref="P22:Q22"/>
    <mergeCell ref="R22:T22"/>
    <mergeCell ref="U22:V22"/>
    <mergeCell ref="W22:Y22"/>
    <mergeCell ref="Z22:AB22"/>
    <mergeCell ref="AC22:AD22"/>
    <mergeCell ref="Z21:AB21"/>
    <mergeCell ref="AC21:AD21"/>
    <mergeCell ref="AE21:AF21"/>
    <mergeCell ref="AG21:AI21"/>
    <mergeCell ref="AJ21:AL21"/>
    <mergeCell ref="AM21:AO21"/>
    <mergeCell ref="K21:M21"/>
    <mergeCell ref="N21:O21"/>
    <mergeCell ref="P21:Q21"/>
    <mergeCell ref="R21:T21"/>
    <mergeCell ref="U21:V21"/>
    <mergeCell ref="W21:Y21"/>
    <mergeCell ref="AE20:AF20"/>
    <mergeCell ref="AG20:AI20"/>
    <mergeCell ref="AJ20:AL20"/>
    <mergeCell ref="AM20:AO20"/>
    <mergeCell ref="AP20:AQ20"/>
    <mergeCell ref="AR20:AT20"/>
    <mergeCell ref="AP19:AQ19"/>
    <mergeCell ref="AR19:AT19"/>
    <mergeCell ref="K20:M20"/>
    <mergeCell ref="N20:O20"/>
    <mergeCell ref="P20:Q20"/>
    <mergeCell ref="R20:T20"/>
    <mergeCell ref="U20:V20"/>
    <mergeCell ref="W20:Y20"/>
    <mergeCell ref="Z20:AB20"/>
    <mergeCell ref="AC20:AD20"/>
    <mergeCell ref="Z19:AB19"/>
    <mergeCell ref="AC19:AD19"/>
    <mergeCell ref="AE19:AF19"/>
    <mergeCell ref="AG19:AI19"/>
    <mergeCell ref="AJ19:AL19"/>
    <mergeCell ref="AM19:AO19"/>
    <mergeCell ref="K19:M19"/>
    <mergeCell ref="N19:O19"/>
    <mergeCell ref="P19:Q19"/>
    <mergeCell ref="R19:T19"/>
    <mergeCell ref="U19:V19"/>
    <mergeCell ref="W19:Y19"/>
    <mergeCell ref="AE18:AF18"/>
    <mergeCell ref="AG18:AI18"/>
    <mergeCell ref="AJ18:AL18"/>
    <mergeCell ref="AM18:AO18"/>
    <mergeCell ref="AP18:AQ18"/>
    <mergeCell ref="AR18:AT18"/>
    <mergeCell ref="AP17:AQ17"/>
    <mergeCell ref="AR17:AT17"/>
    <mergeCell ref="K18:M18"/>
    <mergeCell ref="N18:O18"/>
    <mergeCell ref="P18:Q18"/>
    <mergeCell ref="R18:T18"/>
    <mergeCell ref="U18:V18"/>
    <mergeCell ref="W18:Y18"/>
    <mergeCell ref="Z18:AB18"/>
    <mergeCell ref="AC18:AD18"/>
    <mergeCell ref="Z17:AB17"/>
    <mergeCell ref="AC17:AD17"/>
    <mergeCell ref="AE17:AF17"/>
    <mergeCell ref="AG17:AI17"/>
    <mergeCell ref="AJ17:AL17"/>
    <mergeCell ref="AM17:AO17"/>
    <mergeCell ref="K17:M17"/>
    <mergeCell ref="N17:O17"/>
    <mergeCell ref="P17:Q17"/>
    <mergeCell ref="R17:T17"/>
    <mergeCell ref="U17:V17"/>
    <mergeCell ref="W17:Y17"/>
    <mergeCell ref="AE16:AF16"/>
    <mergeCell ref="AG16:AI16"/>
    <mergeCell ref="AJ16:AL16"/>
    <mergeCell ref="AM16:AO16"/>
    <mergeCell ref="AP16:AQ16"/>
    <mergeCell ref="AR16:AT16"/>
    <mergeCell ref="AP15:AQ15"/>
    <mergeCell ref="AR15:AT15"/>
    <mergeCell ref="K16:M16"/>
    <mergeCell ref="N16:O16"/>
    <mergeCell ref="P16:Q16"/>
    <mergeCell ref="R16:T16"/>
    <mergeCell ref="U16:V16"/>
    <mergeCell ref="W16:Y16"/>
    <mergeCell ref="Z16:AB16"/>
    <mergeCell ref="AC16:AD16"/>
    <mergeCell ref="Z15:AB15"/>
    <mergeCell ref="AC15:AD15"/>
    <mergeCell ref="AE15:AF15"/>
    <mergeCell ref="AG15:AI15"/>
    <mergeCell ref="AJ15:AL15"/>
    <mergeCell ref="AM15:AO15"/>
    <mergeCell ref="K15:M15"/>
    <mergeCell ref="N15:O15"/>
    <mergeCell ref="P15:Q15"/>
    <mergeCell ref="R15:T15"/>
    <mergeCell ref="U15:V15"/>
    <mergeCell ref="W15:Y15"/>
    <mergeCell ref="AE14:AF14"/>
    <mergeCell ref="AG14:AI14"/>
    <mergeCell ref="AJ14:AL14"/>
    <mergeCell ref="AM14:AO14"/>
    <mergeCell ref="AP14:AQ14"/>
    <mergeCell ref="AR14:AT14"/>
    <mergeCell ref="AP13:AQ13"/>
    <mergeCell ref="AR13:AT13"/>
    <mergeCell ref="K14:M14"/>
    <mergeCell ref="N14:O14"/>
    <mergeCell ref="P14:Q14"/>
    <mergeCell ref="R14:T14"/>
    <mergeCell ref="U14:V14"/>
    <mergeCell ref="W14:Y14"/>
    <mergeCell ref="Z14:AB14"/>
    <mergeCell ref="AC14:AD14"/>
    <mergeCell ref="Z13:AB13"/>
    <mergeCell ref="AC13:AD13"/>
    <mergeCell ref="AE13:AF13"/>
    <mergeCell ref="AG13:AI13"/>
    <mergeCell ref="AJ13:AL13"/>
    <mergeCell ref="AM13:AO13"/>
    <mergeCell ref="AJ12:AL12"/>
    <mergeCell ref="AM12:AO12"/>
    <mergeCell ref="AP12:AQ12"/>
    <mergeCell ref="AR12:AT12"/>
    <mergeCell ref="K13:M13"/>
    <mergeCell ref="N13:O13"/>
    <mergeCell ref="P13:Q13"/>
    <mergeCell ref="R13:T13"/>
    <mergeCell ref="U13:V13"/>
    <mergeCell ref="W13:Y13"/>
    <mergeCell ref="U12:V12"/>
    <mergeCell ref="W12:Y12"/>
    <mergeCell ref="Z12:AB12"/>
    <mergeCell ref="AC12:AD12"/>
    <mergeCell ref="AE12:AF12"/>
    <mergeCell ref="AG12:AI12"/>
    <mergeCell ref="E8:N8"/>
    <mergeCell ref="O8:T8"/>
    <mergeCell ref="K12:M12"/>
    <mergeCell ref="N12:O12"/>
    <mergeCell ref="P12:Q12"/>
    <mergeCell ref="R12:T12"/>
    <mergeCell ref="AN1:AT1"/>
    <mergeCell ref="Q4:T4"/>
    <mergeCell ref="AN4:AT4"/>
    <mergeCell ref="U5:X5"/>
    <mergeCell ref="D6:M6"/>
    <mergeCell ref="P6:T6"/>
  </mergeCells>
  <conditionalFormatting sqref="M1">
    <cfRule type="containsText" dxfId="5" priority="1" operator="containsText" text="Selecione">
      <formula>NOT(ISERROR(SEARCH("Selecione",M1)))</formula>
    </cfRule>
  </conditionalFormatting>
  <dataValidations count="1">
    <dataValidation allowBlank="1" showInputMessage="1" showErrorMessage="1" promptTitle="Atenção:" prompt="Considera-se Contato Comercial, a pessoa indicada para tratar assuntos relacionados à Proposta, tais como preços, impostos, etc." sqref="E8" xr:uid="{1AC1B0F6-03F6-4A58-924F-4A2CFD6FDA9D}"/>
  </dataValidations>
  <pageMargins left="0.39370078740157483" right="0.39370078740157483" top="0.98425196850393704" bottom="0.59055118110236227" header="1.4960629921259843" footer="0.31496062992125984"/>
  <pageSetup paperSize="9" scale="34" fitToHeight="0" orientation="landscape" horizontalDpi="1200" verticalDpi="1200" r:id="rId1"/>
  <headerFooter>
    <oddHeader>&amp;R&amp;"Arial,Normal"&amp;10Página &amp;P de &amp;N</oddHeader>
    <oddFooter>&amp;L&amp;"Times,Normal"&amp;12AQ999 - rev. inicial - 06/10/2015&amp;R&amp;"Times,Normal"Pareceres Jurídicos 03673/10, 11297/08, 15292/10, 19515/13, 19803/13, 20194/13 e 20361/13._x000D_&amp;1#&amp;"Calibri"&amp;10&amp;K000000 Classificação: Público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90188144-0177-46F3-8299-710AE95885CD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M1</xm:sqref>
        </x14:dataValidation>
        <x14:dataValidation type="list" allowBlank="1" showInputMessage="1" showErrorMessage="1" xr:uid="{76675D5D-C679-4324-A263-4508D0A60363}">
          <x14:formula1>
            <xm:f>'Base Dados'!$A$3:$A$16</xm:f>
          </x14:formula1>
          <xm:sqref>L124:R124</xm:sqref>
        </x14:dataValidation>
        <x14:dataValidation type="list" allowBlank="1" showInputMessage="1" showErrorMessage="1" xr:uid="{C085FAA3-07F2-4A77-85E5-FA63DE1479C6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G124:H124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40775-2332-4F75-87D0-44FCCDEC858A}">
  <sheetPr>
    <tabColor rgb="FFFF0000"/>
    <pageSetUpPr fitToPage="1"/>
  </sheetPr>
  <dimension ref="A1:AU154"/>
  <sheetViews>
    <sheetView showGridLines="0" zoomScale="70" zoomScaleNormal="70" workbookViewId="0">
      <selection activeCell="AO123" sqref="AO123:AT123"/>
    </sheetView>
  </sheetViews>
  <sheetFormatPr defaultColWidth="0" defaultRowHeight="14.25" customHeight="1" zeroHeight="1" x14ac:dyDescent="0.2"/>
  <cols>
    <col min="1" max="1" width="4.42578125" style="1" customWidth="1"/>
    <col min="2" max="2" width="6.5703125" style="1" customWidth="1"/>
    <col min="3" max="3" width="6.85546875" style="1" customWidth="1"/>
    <col min="4" max="4" width="4.7109375" style="1" customWidth="1"/>
    <col min="5" max="5" width="12.7109375" style="1" customWidth="1"/>
    <col min="6" max="10" width="6.7109375" style="1" customWidth="1"/>
    <col min="11" max="13" width="10.7109375" style="1" customWidth="1"/>
    <col min="14" max="14" width="5.7109375" style="1" customWidth="1"/>
    <col min="15" max="15" width="4.7109375" style="1" customWidth="1"/>
    <col min="16" max="16" width="7.28515625" style="1" customWidth="1"/>
    <col min="17" max="17" width="5.28515625" style="1" customWidth="1"/>
    <col min="18" max="46" width="4.28515625" style="1" customWidth="1"/>
    <col min="47" max="47" width="4.7109375" style="1" customWidth="1"/>
    <col min="48" max="16384" width="4.7109375" style="1" hidden="1"/>
  </cols>
  <sheetData>
    <row r="1" spans="1:46" ht="38.25" customHeight="1" x14ac:dyDescent="0.25">
      <c r="A1" s="84" t="s">
        <v>0</v>
      </c>
      <c r="B1" s="61"/>
      <c r="C1" s="61"/>
      <c r="D1" s="61"/>
      <c r="E1" s="61"/>
      <c r="F1" s="61"/>
      <c r="G1" s="61"/>
      <c r="I1" s="61"/>
      <c r="J1" s="61"/>
      <c r="K1" s="61"/>
      <c r="L1"/>
      <c r="M1" s="62"/>
      <c r="O1" s="61"/>
      <c r="P1" s="31"/>
      <c r="Q1" s="32"/>
      <c r="S1" s="63"/>
      <c r="T1" s="63"/>
      <c r="U1" s="63"/>
      <c r="W1" s="63"/>
      <c r="X1" s="63"/>
      <c r="Y1"/>
      <c r="AA1" s="19"/>
      <c r="AB1" s="19"/>
      <c r="AN1" s="143" t="s">
        <v>1</v>
      </c>
      <c r="AO1" s="143"/>
      <c r="AP1" s="143"/>
      <c r="AQ1" s="143"/>
      <c r="AR1" s="143"/>
      <c r="AS1" s="143"/>
      <c r="AT1" s="143"/>
    </row>
    <row r="2" spans="1:46" ht="2.25" customHeight="1" thickBot="1" x14ac:dyDescent="0.25">
      <c r="A2" s="33"/>
      <c r="B2" s="34"/>
      <c r="C2" s="33"/>
      <c r="D2" s="33"/>
      <c r="E2" s="34"/>
      <c r="F2" s="34"/>
      <c r="G2" s="34"/>
      <c r="H2" s="6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3"/>
      <c r="W2" s="34"/>
      <c r="X2" s="33"/>
      <c r="Y2" s="33"/>
      <c r="Z2" s="34"/>
      <c r="AA2" s="34"/>
      <c r="AB2" s="34"/>
      <c r="AC2" s="6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</row>
    <row r="3" spans="1:46" ht="7.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  <c r="AL3" s="35"/>
      <c r="AM3" s="35"/>
      <c r="AN3" s="35"/>
      <c r="AO3" s="35"/>
      <c r="AP3" s="35"/>
      <c r="AQ3" s="35"/>
      <c r="AR3" s="35"/>
      <c r="AS3" s="36"/>
      <c r="AT3" s="36"/>
    </row>
    <row r="4" spans="1:46" ht="22.5" customHeight="1" x14ac:dyDescent="0.2">
      <c r="A4" s="43" t="s">
        <v>2</v>
      </c>
      <c r="C4" s="68"/>
      <c r="E4" s="37"/>
      <c r="F4" s="37"/>
      <c r="G4" s="37"/>
      <c r="H4" s="37"/>
      <c r="I4" s="37"/>
      <c r="P4" s="38" t="s">
        <v>3</v>
      </c>
      <c r="Q4" s="126" t="s">
        <v>4</v>
      </c>
      <c r="R4" s="126"/>
      <c r="S4" s="126"/>
      <c r="T4" s="126"/>
      <c r="AM4" s="38" t="s">
        <v>5</v>
      </c>
      <c r="AN4" s="128">
        <f>AR34+AR126</f>
        <v>0</v>
      </c>
      <c r="AO4" s="128"/>
      <c r="AP4" s="128"/>
      <c r="AQ4" s="128"/>
      <c r="AR4" s="128"/>
      <c r="AS4" s="128"/>
      <c r="AT4" s="128"/>
    </row>
    <row r="5" spans="1:46" ht="6.75" customHeight="1" x14ac:dyDescent="0.25">
      <c r="A5" s="40"/>
      <c r="B5" s="41"/>
      <c r="C5" s="41"/>
      <c r="D5" s="41"/>
      <c r="E5" s="41"/>
      <c r="F5" s="41"/>
      <c r="G5" s="41"/>
      <c r="H5" s="41"/>
      <c r="I5" s="41"/>
      <c r="J5" s="42"/>
      <c r="K5" s="42"/>
      <c r="L5" s="41"/>
      <c r="M5" s="41"/>
      <c r="N5" s="41"/>
      <c r="O5" s="42"/>
      <c r="P5" s="42"/>
      <c r="Q5" s="41"/>
      <c r="S5" s="39"/>
      <c r="T5" s="39"/>
      <c r="U5" s="127"/>
      <c r="V5" s="127"/>
      <c r="W5" s="127"/>
      <c r="X5" s="127"/>
      <c r="AD5" s="8"/>
      <c r="AE5" s="9"/>
    </row>
    <row r="6" spans="1:46" ht="18.75" customHeight="1" x14ac:dyDescent="0.25">
      <c r="A6" s="39" t="s">
        <v>6</v>
      </c>
      <c r="B6" s="65"/>
      <c r="C6" s="66"/>
      <c r="D6" s="101" t="s">
        <v>7</v>
      </c>
      <c r="E6" s="102"/>
      <c r="F6" s="102"/>
      <c r="G6" s="102"/>
      <c r="H6" s="102"/>
      <c r="I6" s="102"/>
      <c r="J6" s="102"/>
      <c r="K6" s="102"/>
      <c r="L6" s="102"/>
      <c r="M6" s="103"/>
      <c r="O6" s="38" t="s">
        <v>8</v>
      </c>
      <c r="P6" s="104"/>
      <c r="Q6" s="105"/>
      <c r="R6" s="105"/>
      <c r="S6" s="105"/>
      <c r="T6" s="106"/>
      <c r="Y6" s="73"/>
      <c r="Z6" s="73"/>
      <c r="AA6" s="43"/>
      <c r="AD6" s="10"/>
      <c r="AE6" s="6"/>
      <c r="AF6" s="54"/>
      <c r="AG6" s="55"/>
      <c r="AH6" s="55"/>
      <c r="AI6" s="55"/>
      <c r="AJ6" s="55"/>
      <c r="AK6" s="55"/>
      <c r="AL6" s="55"/>
      <c r="AN6" s="56"/>
    </row>
    <row r="7" spans="1:46" ht="3" customHeight="1" x14ac:dyDescent="0.25">
      <c r="A7" s="39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W7" s="57"/>
      <c r="X7" s="57"/>
      <c r="Y7" s="57"/>
      <c r="Z7" s="57"/>
      <c r="AA7" s="43"/>
      <c r="AD7" s="10"/>
      <c r="AE7" s="6"/>
      <c r="AF7" s="54"/>
      <c r="AG7" s="55"/>
      <c r="AH7" s="55"/>
      <c r="AI7" s="55"/>
      <c r="AJ7" s="55"/>
      <c r="AK7" s="55"/>
      <c r="AL7" s="55"/>
      <c r="AN7" s="56"/>
    </row>
    <row r="8" spans="1:46" ht="18.75" customHeight="1" x14ac:dyDescent="0.2">
      <c r="A8" s="67" t="s">
        <v>9</v>
      </c>
      <c r="E8" s="142" t="s">
        <v>10</v>
      </c>
      <c r="F8" s="142"/>
      <c r="G8" s="142"/>
      <c r="H8" s="142"/>
      <c r="I8" s="142"/>
      <c r="J8" s="142"/>
      <c r="K8" s="142"/>
      <c r="L8" s="142"/>
      <c r="M8" s="142"/>
      <c r="N8" s="142"/>
      <c r="O8" s="141" t="s">
        <v>11</v>
      </c>
      <c r="P8" s="141"/>
      <c r="Q8" s="141"/>
      <c r="R8" s="141"/>
      <c r="S8" s="141"/>
      <c r="T8" s="141"/>
      <c r="AA8" s="7"/>
      <c r="AE8" s="6"/>
    </row>
    <row r="9" spans="1:46" ht="12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P9" s="35"/>
      <c r="Q9" s="35"/>
      <c r="R9" s="35"/>
      <c r="W9" s="7"/>
      <c r="X9" s="7"/>
      <c r="Y9" s="7"/>
      <c r="Z9" s="7"/>
      <c r="AA9" s="7"/>
      <c r="AC9" s="11"/>
      <c r="AE9" s="6"/>
    </row>
    <row r="10" spans="1:46" s="3" customFormat="1" ht="15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4"/>
      <c r="N10" s="2"/>
      <c r="O10" s="4"/>
      <c r="P10" s="5"/>
      <c r="Q10" s="5"/>
      <c r="R10" s="5"/>
    </row>
    <row r="11" spans="1:46" ht="20.100000000000001" customHeight="1" x14ac:dyDescent="0.2">
      <c r="A11" s="69" t="s">
        <v>12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1"/>
    </row>
    <row r="12" spans="1:46" s="3" customFormat="1" ht="63.75" customHeight="1" x14ac:dyDescent="0.2">
      <c r="A12" s="14" t="s">
        <v>13</v>
      </c>
      <c r="B12" s="27" t="s">
        <v>14</v>
      </c>
      <c r="C12" s="14" t="s">
        <v>15</v>
      </c>
      <c r="D12" s="27" t="s">
        <v>16</v>
      </c>
      <c r="E12" s="27" t="s">
        <v>17</v>
      </c>
      <c r="F12" s="27" t="s">
        <v>18</v>
      </c>
      <c r="G12" s="27" t="s">
        <v>19</v>
      </c>
      <c r="H12" s="27" t="s">
        <v>20</v>
      </c>
      <c r="I12" s="27" t="s">
        <v>21</v>
      </c>
      <c r="J12" s="27" t="s">
        <v>22</v>
      </c>
      <c r="K12" s="99" t="s">
        <v>23</v>
      </c>
      <c r="L12" s="100"/>
      <c r="M12" s="113"/>
      <c r="N12" s="109" t="s">
        <v>24</v>
      </c>
      <c r="O12" s="109"/>
      <c r="P12" s="109" t="s">
        <v>25</v>
      </c>
      <c r="Q12" s="109"/>
      <c r="R12" s="109" t="s">
        <v>26</v>
      </c>
      <c r="S12" s="109"/>
      <c r="T12" s="109"/>
      <c r="U12" s="109" t="s">
        <v>27</v>
      </c>
      <c r="V12" s="109"/>
      <c r="W12" s="109" t="s">
        <v>28</v>
      </c>
      <c r="X12" s="109"/>
      <c r="Y12" s="109"/>
      <c r="Z12" s="109" t="s">
        <v>29</v>
      </c>
      <c r="AA12" s="109"/>
      <c r="AB12" s="109"/>
      <c r="AC12" s="109" t="s">
        <v>30</v>
      </c>
      <c r="AD12" s="109"/>
      <c r="AE12" s="99" t="s">
        <v>31</v>
      </c>
      <c r="AF12" s="100"/>
      <c r="AG12" s="109" t="s">
        <v>32</v>
      </c>
      <c r="AH12" s="109"/>
      <c r="AI12" s="109"/>
      <c r="AJ12" s="92" t="s">
        <v>33</v>
      </c>
      <c r="AK12" s="93"/>
      <c r="AL12" s="93"/>
      <c r="AM12" s="109" t="s">
        <v>34</v>
      </c>
      <c r="AN12" s="109"/>
      <c r="AO12" s="109"/>
      <c r="AP12" s="109" t="s">
        <v>35</v>
      </c>
      <c r="AQ12" s="109"/>
      <c r="AR12" s="109" t="s">
        <v>36</v>
      </c>
      <c r="AS12" s="109"/>
      <c r="AT12" s="109"/>
    </row>
    <row r="13" spans="1:46" s="3" customFormat="1" ht="12" customHeight="1" x14ac:dyDescent="0.2">
      <c r="A13" s="15">
        <v>1</v>
      </c>
      <c r="B13" s="16"/>
      <c r="C13" s="17"/>
      <c r="D13" s="15"/>
      <c r="E13" s="83"/>
      <c r="F13" s="28"/>
      <c r="G13" s="28"/>
      <c r="H13" s="28"/>
      <c r="I13" s="28"/>
      <c r="J13" s="28"/>
      <c r="K13" s="114" t="s">
        <v>37</v>
      </c>
      <c r="L13" s="115"/>
      <c r="M13" s="116"/>
      <c r="N13" s="129"/>
      <c r="O13" s="129"/>
      <c r="P13" s="130"/>
      <c r="Q13" s="130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97"/>
      <c r="AF13" s="98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108"/>
      <c r="AS13" s="108"/>
      <c r="AT13" s="108"/>
    </row>
    <row r="14" spans="1:46" s="3" customFormat="1" ht="12" x14ac:dyDescent="0.2">
      <c r="A14" s="15">
        <v>2</v>
      </c>
      <c r="B14" s="16"/>
      <c r="C14" s="17"/>
      <c r="D14" s="15"/>
      <c r="E14" s="83"/>
      <c r="F14" s="28"/>
      <c r="G14" s="28"/>
      <c r="H14" s="28"/>
      <c r="I14" s="28"/>
      <c r="J14" s="28"/>
      <c r="K14" s="114" t="s">
        <v>38</v>
      </c>
      <c r="L14" s="115"/>
      <c r="M14" s="116"/>
      <c r="N14" s="129"/>
      <c r="O14" s="129"/>
      <c r="P14" s="130"/>
      <c r="Q14" s="130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97"/>
      <c r="AF14" s="98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108"/>
      <c r="AS14" s="108"/>
      <c r="AT14" s="108"/>
    </row>
    <row r="15" spans="1:46" s="3" customFormat="1" ht="12" x14ac:dyDescent="0.2">
      <c r="A15" s="15">
        <v>3</v>
      </c>
      <c r="B15" s="16"/>
      <c r="C15" s="17"/>
      <c r="D15" s="15"/>
      <c r="E15" s="83"/>
      <c r="F15" s="28"/>
      <c r="G15" s="28"/>
      <c r="H15" s="28"/>
      <c r="I15" s="28"/>
      <c r="J15" s="28"/>
      <c r="K15" s="114" t="s">
        <v>39</v>
      </c>
      <c r="L15" s="115"/>
      <c r="M15" s="116"/>
      <c r="N15" s="129"/>
      <c r="O15" s="129"/>
      <c r="P15" s="130"/>
      <c r="Q15" s="130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97"/>
      <c r="AF15" s="98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108"/>
      <c r="AS15" s="108"/>
      <c r="AT15" s="108"/>
    </row>
    <row r="16" spans="1:46" s="3" customFormat="1" ht="12" x14ac:dyDescent="0.2">
      <c r="A16" s="15">
        <v>4</v>
      </c>
      <c r="B16" s="16"/>
      <c r="C16" s="17"/>
      <c r="D16" s="15"/>
      <c r="E16" s="81"/>
      <c r="F16" s="28"/>
      <c r="G16" s="28"/>
      <c r="H16" s="28"/>
      <c r="I16" s="28"/>
      <c r="J16" s="28"/>
      <c r="K16" s="114" t="s">
        <v>40</v>
      </c>
      <c r="L16" s="115"/>
      <c r="M16" s="116"/>
      <c r="N16" s="131"/>
      <c r="O16" s="132"/>
      <c r="P16" s="129"/>
      <c r="Q16" s="129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97"/>
      <c r="AF16" s="98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108"/>
      <c r="AS16" s="108"/>
      <c r="AT16" s="108"/>
    </row>
    <row r="17" spans="1:46" s="3" customFormat="1" ht="12" x14ac:dyDescent="0.2">
      <c r="A17" s="15">
        <v>5</v>
      </c>
      <c r="B17" s="16"/>
      <c r="C17" s="17"/>
      <c r="D17" s="15"/>
      <c r="E17" s="81"/>
      <c r="F17" s="28"/>
      <c r="G17" s="28"/>
      <c r="H17" s="28"/>
      <c r="I17" s="28"/>
      <c r="J17" s="28"/>
      <c r="K17" s="114" t="s">
        <v>41</v>
      </c>
      <c r="L17" s="115"/>
      <c r="M17" s="116"/>
      <c r="N17" s="131"/>
      <c r="O17" s="132"/>
      <c r="P17" s="129"/>
      <c r="Q17" s="129"/>
      <c r="R17" s="87" t="str">
        <f t="shared" ref="R17:R33" si="0">IF(ISBLANK(N17),"",C17*N17)</f>
        <v/>
      </c>
      <c r="S17" s="87"/>
      <c r="T17" s="87"/>
      <c r="U17" s="87" t="str">
        <f>IF(ISBLANK(N17),"",(R17+P17)*#REF!)</f>
        <v/>
      </c>
      <c r="V17" s="87"/>
      <c r="W17" s="87" t="str">
        <f>IF(ISBLANK(N17),"",IF(#REF!="SIM",0,(P17+R17+U17)*F17))</f>
        <v/>
      </c>
      <c r="X17" s="87"/>
      <c r="Y17" s="87"/>
      <c r="Z17" s="87" t="str">
        <f t="shared" ref="Z17:Z33" si="1">IF(ISBLANK(N17),"",(P17+R17+U17+W17)*G17)</f>
        <v/>
      </c>
      <c r="AA17" s="87"/>
      <c r="AB17" s="87"/>
      <c r="AC17" s="87" t="str">
        <f t="shared" ref="AC17:AC33" si="2">IF(ISBLANK(N17),"",H17*(P17+R17+U17))</f>
        <v/>
      </c>
      <c r="AD17" s="87"/>
      <c r="AE17" s="97" t="str">
        <f t="shared" ref="AE17:AE33" si="3">IF(ISBLANK(N17),"",I17*(P17+R17+U17))</f>
        <v/>
      </c>
      <c r="AF17" s="98"/>
      <c r="AG17" s="87" t="str">
        <f>IF(ISBLANK(N17),"",(SUM(R17:AE17,P17,#REF!,#REF!,#REF!,#REF!))/(1-J17)*J17)</f>
        <v/>
      </c>
      <c r="AH17" s="87"/>
      <c r="AI17" s="87"/>
      <c r="AJ17" s="87" t="str">
        <f>IF(ISBLANK(N17),"",((P17+R17)*(1+#REF!)*(1+#REF!)*(1+#REF!)*#REF!)+(#REF!*#REF!/#REF!))</f>
        <v/>
      </c>
      <c r="AK17" s="87"/>
      <c r="AL17" s="87"/>
      <c r="AM17" s="87" t="str">
        <f>IF(ISBLANK(N17),"",IF(#REF!="SIM",SUM(P17,R17:AG17)-AG17,SUM(P17,R17:AG17)))</f>
        <v/>
      </c>
      <c r="AN17" s="87"/>
      <c r="AO17" s="87"/>
      <c r="AP17" s="87" t="str">
        <f>IF(ISBLANK(N17),"",(AM17/($AM$34))*#REF!)</f>
        <v/>
      </c>
      <c r="AQ17" s="87"/>
      <c r="AR17" s="108" t="str">
        <f>IF(ISBLANK(N17),"",(AM17+AP17)*#REF!)</f>
        <v/>
      </c>
      <c r="AS17" s="108"/>
      <c r="AT17" s="108"/>
    </row>
    <row r="18" spans="1:46" s="3" customFormat="1" ht="12" x14ac:dyDescent="0.2">
      <c r="A18" s="15">
        <v>6</v>
      </c>
      <c r="B18" s="16"/>
      <c r="C18" s="17"/>
      <c r="D18" s="15"/>
      <c r="E18" s="81"/>
      <c r="F18" s="28"/>
      <c r="G18" s="28"/>
      <c r="H18" s="28"/>
      <c r="I18" s="28"/>
      <c r="J18" s="28"/>
      <c r="K18" s="94"/>
      <c r="L18" s="95"/>
      <c r="M18" s="96"/>
      <c r="N18" s="131"/>
      <c r="O18" s="132"/>
      <c r="P18" s="129"/>
      <c r="Q18" s="129"/>
      <c r="R18" s="87" t="str">
        <f t="shared" si="0"/>
        <v/>
      </c>
      <c r="S18" s="87"/>
      <c r="T18" s="87"/>
      <c r="U18" s="87" t="str">
        <f>IF(ISBLANK(N18),"",(R18+P18)*#REF!)</f>
        <v/>
      </c>
      <c r="V18" s="87"/>
      <c r="W18" s="87" t="str">
        <f>IF(ISBLANK(N18),"",IF(#REF!="SIM",0,(P18+R18+U18)*F18))</f>
        <v/>
      </c>
      <c r="X18" s="87"/>
      <c r="Y18" s="87"/>
      <c r="Z18" s="87" t="str">
        <f t="shared" si="1"/>
        <v/>
      </c>
      <c r="AA18" s="87"/>
      <c r="AB18" s="87"/>
      <c r="AC18" s="87" t="str">
        <f t="shared" si="2"/>
        <v/>
      </c>
      <c r="AD18" s="87"/>
      <c r="AE18" s="97" t="str">
        <f t="shared" si="3"/>
        <v/>
      </c>
      <c r="AF18" s="98"/>
      <c r="AG18" s="87" t="str">
        <f>IF(ISBLANK(N18),"",(SUM(R18:AE18,P18,#REF!,#REF!,#REF!,#REF!))/(1-J18)*J18)</f>
        <v/>
      </c>
      <c r="AH18" s="87"/>
      <c r="AI18" s="87"/>
      <c r="AJ18" s="87" t="str">
        <f>IF(ISBLANK(N18),"",((P18+R18)*(1+#REF!)*(1+#REF!)*(1+#REF!)*#REF!)+(#REF!*AE10/#REF!))</f>
        <v/>
      </c>
      <c r="AK18" s="87"/>
      <c r="AL18" s="87"/>
      <c r="AM18" s="87" t="str">
        <f>IF(ISBLANK(N18),"",IF(#REF!="SIM",SUM(P18,R18:AG18)-AG18,SUM(P18,R18:AG18)))</f>
        <v/>
      </c>
      <c r="AN18" s="87"/>
      <c r="AO18" s="87"/>
      <c r="AP18" s="87" t="str">
        <f>IF(ISBLANK(N18),"",(AM18/($AM$34))*#REF!)</f>
        <v/>
      </c>
      <c r="AQ18" s="87"/>
      <c r="AR18" s="108" t="str">
        <f>IF(ISBLANK(N18),"",(AM18+AP18)*#REF!)</f>
        <v/>
      </c>
      <c r="AS18" s="108"/>
      <c r="AT18" s="108"/>
    </row>
    <row r="19" spans="1:46" s="3" customFormat="1" ht="12" x14ac:dyDescent="0.2">
      <c r="A19" s="15">
        <v>7</v>
      </c>
      <c r="B19" s="16"/>
      <c r="C19" s="17"/>
      <c r="D19" s="15"/>
      <c r="E19" s="81"/>
      <c r="F19" s="28"/>
      <c r="G19" s="28"/>
      <c r="H19" s="28"/>
      <c r="I19" s="28"/>
      <c r="J19" s="28"/>
      <c r="K19" s="94"/>
      <c r="L19" s="95"/>
      <c r="M19" s="96"/>
      <c r="N19" s="131"/>
      <c r="O19" s="132"/>
      <c r="P19" s="129"/>
      <c r="Q19" s="129"/>
      <c r="R19" s="87" t="str">
        <f t="shared" si="0"/>
        <v/>
      </c>
      <c r="S19" s="87"/>
      <c r="T19" s="87"/>
      <c r="U19" s="87" t="str">
        <f>IF(ISBLANK(N19),"",(R19+P19)*#REF!)</f>
        <v/>
      </c>
      <c r="V19" s="87"/>
      <c r="W19" s="87" t="str">
        <f>IF(ISBLANK(N19),"",IF(#REF!="SIM",0,(P19+R19+U19)*F19))</f>
        <v/>
      </c>
      <c r="X19" s="87"/>
      <c r="Y19" s="87"/>
      <c r="Z19" s="87" t="str">
        <f t="shared" si="1"/>
        <v/>
      </c>
      <c r="AA19" s="87"/>
      <c r="AB19" s="87"/>
      <c r="AC19" s="87" t="str">
        <f t="shared" si="2"/>
        <v/>
      </c>
      <c r="AD19" s="87"/>
      <c r="AE19" s="97" t="str">
        <f t="shared" si="3"/>
        <v/>
      </c>
      <c r="AF19" s="98"/>
      <c r="AG19" s="87" t="str">
        <f>IF(ISBLANK(N19),"",(SUM(R19:AE19,P19,#REF!,#REF!,#REF!,#REF!))/(1-J19)*J19)</f>
        <v/>
      </c>
      <c r="AH19" s="87"/>
      <c r="AI19" s="87"/>
      <c r="AJ19" s="87" t="str">
        <f>IF(ISBLANK(N19),"",((P19+R19)*(1+#REF!)*(1+#REF!)*(1+#REF!)*#REF!)+(#REF!*AE11/#REF!))</f>
        <v/>
      </c>
      <c r="AK19" s="87"/>
      <c r="AL19" s="87"/>
      <c r="AM19" s="87" t="str">
        <f>IF(ISBLANK(N19),"",IF(#REF!="SIM",SUM(P19,R19:AG19)-AG19,SUM(P19,R19:AG19)))</f>
        <v/>
      </c>
      <c r="AN19" s="87"/>
      <c r="AO19" s="87"/>
      <c r="AP19" s="87" t="str">
        <f>IF(ISBLANK(N19),"",(AM19/($AM$34))*#REF!)</f>
        <v/>
      </c>
      <c r="AQ19" s="87"/>
      <c r="AR19" s="108" t="str">
        <f>IF(ISBLANK(N19),"",(AM19+AP19)*#REF!)</f>
        <v/>
      </c>
      <c r="AS19" s="108"/>
      <c r="AT19" s="108"/>
    </row>
    <row r="20" spans="1:46" s="3" customFormat="1" ht="12" x14ac:dyDescent="0.2">
      <c r="A20" s="15">
        <v>8</v>
      </c>
      <c r="B20" s="16"/>
      <c r="C20" s="17"/>
      <c r="D20" s="15"/>
      <c r="E20" s="81"/>
      <c r="F20" s="28"/>
      <c r="G20" s="28"/>
      <c r="H20" s="28"/>
      <c r="I20" s="28"/>
      <c r="J20" s="28"/>
      <c r="K20" s="94"/>
      <c r="L20" s="95"/>
      <c r="M20" s="96"/>
      <c r="N20" s="131"/>
      <c r="O20" s="132"/>
      <c r="P20" s="129"/>
      <c r="Q20" s="129"/>
      <c r="R20" s="87" t="str">
        <f t="shared" si="0"/>
        <v/>
      </c>
      <c r="S20" s="87"/>
      <c r="T20" s="87"/>
      <c r="U20" s="87" t="str">
        <f>IF(ISBLANK(N20),"",(R20+P20)*#REF!)</f>
        <v/>
      </c>
      <c r="V20" s="87"/>
      <c r="W20" s="87" t="str">
        <f>IF(ISBLANK(N20),"",IF(#REF!="SIM",0,(P20+R20+U20)*F20))</f>
        <v/>
      </c>
      <c r="X20" s="87"/>
      <c r="Y20" s="87"/>
      <c r="Z20" s="87" t="str">
        <f t="shared" si="1"/>
        <v/>
      </c>
      <c r="AA20" s="87"/>
      <c r="AB20" s="87"/>
      <c r="AC20" s="87" t="str">
        <f t="shared" si="2"/>
        <v/>
      </c>
      <c r="AD20" s="87"/>
      <c r="AE20" s="97" t="str">
        <f t="shared" si="3"/>
        <v/>
      </c>
      <c r="AF20" s="98"/>
      <c r="AG20" s="87" t="str">
        <f>IF(ISBLANK(N20),"",(SUM(R20:AE20,P20,#REF!,#REF!,#REF!,#REF!))/(1-J20)*J20)</f>
        <v/>
      </c>
      <c r="AH20" s="87"/>
      <c r="AI20" s="87"/>
      <c r="AJ20" s="87" t="str">
        <f>IF(ISBLANK(N20),"",((P20+R20)*(1+#REF!)*(1+#REF!)*(1+#REF!)*#REF!)+(#REF!*AE12/#REF!))</f>
        <v/>
      </c>
      <c r="AK20" s="87"/>
      <c r="AL20" s="87"/>
      <c r="AM20" s="87" t="str">
        <f>IF(ISBLANK(N20),"",IF(#REF!="SIM",SUM(P20,R20:AG20)-AG20,SUM(P20,R20:AG20)))</f>
        <v/>
      </c>
      <c r="AN20" s="87"/>
      <c r="AO20" s="87"/>
      <c r="AP20" s="87" t="str">
        <f>IF(ISBLANK(N20),"",(AM20/($AM$34))*#REF!)</f>
        <v/>
      </c>
      <c r="AQ20" s="87"/>
      <c r="AR20" s="108" t="str">
        <f>IF(ISBLANK(N20),"",(AM20+AP20)*#REF!)</f>
        <v/>
      </c>
      <c r="AS20" s="108"/>
      <c r="AT20" s="108"/>
    </row>
    <row r="21" spans="1:46" s="3" customFormat="1" ht="12" x14ac:dyDescent="0.2">
      <c r="A21" s="15">
        <v>9</v>
      </c>
      <c r="B21" s="16"/>
      <c r="C21" s="17"/>
      <c r="D21" s="15"/>
      <c r="E21" s="81"/>
      <c r="F21" s="28"/>
      <c r="G21" s="28"/>
      <c r="H21" s="28"/>
      <c r="I21" s="28"/>
      <c r="J21" s="28"/>
      <c r="K21" s="94"/>
      <c r="L21" s="95"/>
      <c r="M21" s="96"/>
      <c r="N21" s="131"/>
      <c r="O21" s="132"/>
      <c r="P21" s="129"/>
      <c r="Q21" s="129"/>
      <c r="R21" s="87" t="str">
        <f t="shared" si="0"/>
        <v/>
      </c>
      <c r="S21" s="87"/>
      <c r="T21" s="87"/>
      <c r="U21" s="87" t="str">
        <f>IF(ISBLANK(N21),"",(R21+P21)*#REF!)</f>
        <v/>
      </c>
      <c r="V21" s="87"/>
      <c r="W21" s="87" t="str">
        <f>IF(ISBLANK(N21),"",IF(#REF!="SIM",0,(P21+R21+U21)*F21))</f>
        <v/>
      </c>
      <c r="X21" s="87"/>
      <c r="Y21" s="87"/>
      <c r="Z21" s="87" t="str">
        <f t="shared" si="1"/>
        <v/>
      </c>
      <c r="AA21" s="87"/>
      <c r="AB21" s="87"/>
      <c r="AC21" s="87" t="str">
        <f t="shared" si="2"/>
        <v/>
      </c>
      <c r="AD21" s="87"/>
      <c r="AE21" s="97" t="str">
        <f t="shared" si="3"/>
        <v/>
      </c>
      <c r="AF21" s="98"/>
      <c r="AG21" s="87" t="str">
        <f>IF(ISBLANK(N21),"",(SUM(R21:AE21,P21,#REF!,#REF!,#REF!,#REF!))/(1-J21)*J21)</f>
        <v/>
      </c>
      <c r="AH21" s="87"/>
      <c r="AI21" s="87"/>
      <c r="AJ21" s="87" t="str">
        <f>IF(ISBLANK(N21),"",((P21+R21)*(1+#REF!)*(1+#REF!)*(1+#REF!)*#REF!)+(#REF!*AE13/#REF!))</f>
        <v/>
      </c>
      <c r="AK21" s="87"/>
      <c r="AL21" s="87"/>
      <c r="AM21" s="87" t="str">
        <f>IF(ISBLANK(N21),"",IF(#REF!="SIM",SUM(P21,R21:AG21)-AG21,SUM(P21,R21:AG21)))</f>
        <v/>
      </c>
      <c r="AN21" s="87"/>
      <c r="AO21" s="87"/>
      <c r="AP21" s="87" t="str">
        <f>IF(ISBLANK(N21),"",(AM21/($AM$34))*#REF!)</f>
        <v/>
      </c>
      <c r="AQ21" s="87"/>
      <c r="AR21" s="108" t="str">
        <f>IF(ISBLANK(N21),"",(AM21+AP21)*#REF!)</f>
        <v/>
      </c>
      <c r="AS21" s="108"/>
      <c r="AT21" s="108"/>
    </row>
    <row r="22" spans="1:46" s="3" customFormat="1" ht="12" x14ac:dyDescent="0.2">
      <c r="A22" s="15">
        <v>10</v>
      </c>
      <c r="B22" s="16"/>
      <c r="C22" s="17"/>
      <c r="D22" s="15"/>
      <c r="E22" s="81"/>
      <c r="F22" s="28"/>
      <c r="G22" s="28"/>
      <c r="H22" s="28"/>
      <c r="I22" s="28"/>
      <c r="J22" s="28"/>
      <c r="K22" s="94"/>
      <c r="L22" s="95"/>
      <c r="M22" s="96"/>
      <c r="N22" s="131"/>
      <c r="O22" s="132"/>
      <c r="P22" s="129"/>
      <c r="Q22" s="129"/>
      <c r="R22" s="87" t="str">
        <f t="shared" si="0"/>
        <v/>
      </c>
      <c r="S22" s="87"/>
      <c r="T22" s="87"/>
      <c r="U22" s="87" t="str">
        <f>IF(ISBLANK(N22),"",(R22+P22)*#REF!)</f>
        <v/>
      </c>
      <c r="V22" s="87"/>
      <c r="W22" s="87" t="str">
        <f>IF(ISBLANK(N22),"",IF(#REF!="SIM",0,(P22+R22+U22)*F22))</f>
        <v/>
      </c>
      <c r="X22" s="87"/>
      <c r="Y22" s="87"/>
      <c r="Z22" s="87" t="str">
        <f t="shared" si="1"/>
        <v/>
      </c>
      <c r="AA22" s="87"/>
      <c r="AB22" s="87"/>
      <c r="AC22" s="87" t="str">
        <f t="shared" si="2"/>
        <v/>
      </c>
      <c r="AD22" s="87"/>
      <c r="AE22" s="97" t="str">
        <f t="shared" si="3"/>
        <v/>
      </c>
      <c r="AF22" s="98"/>
      <c r="AG22" s="87" t="str">
        <f>IF(ISBLANK(N22),"",(SUM(R22:AE22,P22,#REF!,#REF!,#REF!,#REF!))/(1-J22)*J22)</f>
        <v/>
      </c>
      <c r="AH22" s="87"/>
      <c r="AI22" s="87"/>
      <c r="AJ22" s="87" t="str">
        <f>IF(ISBLANK(N22),"",((P22+R22)*(1+#REF!)*(1+#REF!)*(1+#REF!)*#REF!)+(#REF!*AE14/#REF!))</f>
        <v/>
      </c>
      <c r="AK22" s="87"/>
      <c r="AL22" s="87"/>
      <c r="AM22" s="87" t="str">
        <f>IF(ISBLANK(N22),"",IF(#REF!="SIM",SUM(P22,R22:AG22)-AG22,SUM(P22,R22:AG22)))</f>
        <v/>
      </c>
      <c r="AN22" s="87"/>
      <c r="AO22" s="87"/>
      <c r="AP22" s="87" t="str">
        <f>IF(ISBLANK(N22),"",(AM22/($AM$34))*#REF!)</f>
        <v/>
      </c>
      <c r="AQ22" s="87"/>
      <c r="AR22" s="108" t="str">
        <f>IF(ISBLANK(N22),"",(AM22+AP22)*#REF!)</f>
        <v/>
      </c>
      <c r="AS22" s="108"/>
      <c r="AT22" s="108"/>
    </row>
    <row r="23" spans="1:46" s="3" customFormat="1" ht="12" x14ac:dyDescent="0.2">
      <c r="A23" s="15">
        <v>11</v>
      </c>
      <c r="B23" s="16"/>
      <c r="C23" s="17"/>
      <c r="D23" s="15"/>
      <c r="E23" s="81"/>
      <c r="F23" s="28"/>
      <c r="G23" s="28"/>
      <c r="H23" s="28"/>
      <c r="I23" s="28"/>
      <c r="J23" s="28"/>
      <c r="K23" s="94"/>
      <c r="L23" s="95"/>
      <c r="M23" s="96"/>
      <c r="N23" s="131"/>
      <c r="O23" s="132"/>
      <c r="P23" s="129"/>
      <c r="Q23" s="129"/>
      <c r="R23" s="87" t="str">
        <f t="shared" si="0"/>
        <v/>
      </c>
      <c r="S23" s="87"/>
      <c r="T23" s="87"/>
      <c r="U23" s="87" t="str">
        <f>IF(ISBLANK(N23),"",(R23+P23)*#REF!)</f>
        <v/>
      </c>
      <c r="V23" s="87"/>
      <c r="W23" s="87" t="str">
        <f>IF(ISBLANK(N23),"",IF(#REF!="SIM",0,(P23+R23+U23)*F23))</f>
        <v/>
      </c>
      <c r="X23" s="87"/>
      <c r="Y23" s="87"/>
      <c r="Z23" s="87" t="str">
        <f t="shared" si="1"/>
        <v/>
      </c>
      <c r="AA23" s="87"/>
      <c r="AB23" s="87"/>
      <c r="AC23" s="87" t="str">
        <f t="shared" si="2"/>
        <v/>
      </c>
      <c r="AD23" s="87"/>
      <c r="AE23" s="97" t="str">
        <f t="shared" si="3"/>
        <v/>
      </c>
      <c r="AF23" s="98"/>
      <c r="AG23" s="87" t="str">
        <f>IF(ISBLANK(N23),"",(SUM(R23:AE23,P23,#REF!,#REF!,#REF!,#REF!))/(1-J23)*J23)</f>
        <v/>
      </c>
      <c r="AH23" s="87"/>
      <c r="AI23" s="87"/>
      <c r="AJ23" s="87" t="str">
        <f>IF(ISBLANK(N23),"",((P23+R23)*(1+#REF!)*(1+#REF!)*(1+#REF!)*#REF!)+(#REF!*AE15/#REF!))</f>
        <v/>
      </c>
      <c r="AK23" s="87"/>
      <c r="AL23" s="87"/>
      <c r="AM23" s="87" t="str">
        <f>IF(ISBLANK(N23),"",IF(#REF!="SIM",SUM(P23,R23:AG23)-AG23,SUM(P23,R23:AG23)))</f>
        <v/>
      </c>
      <c r="AN23" s="87"/>
      <c r="AO23" s="87"/>
      <c r="AP23" s="87" t="str">
        <f>IF(ISBLANK(N23),"",(AM23/($AM$34))*#REF!)</f>
        <v/>
      </c>
      <c r="AQ23" s="87"/>
      <c r="AR23" s="108" t="str">
        <f>IF(ISBLANK(N23),"",(AM23+AP23)*#REF!)</f>
        <v/>
      </c>
      <c r="AS23" s="108"/>
      <c r="AT23" s="108"/>
    </row>
    <row r="24" spans="1:46" s="3" customFormat="1" ht="12" x14ac:dyDescent="0.2">
      <c r="A24" s="15">
        <v>12</v>
      </c>
      <c r="B24" s="16"/>
      <c r="C24" s="17"/>
      <c r="D24" s="15"/>
      <c r="E24" s="81"/>
      <c r="F24" s="28"/>
      <c r="G24" s="28"/>
      <c r="H24" s="28"/>
      <c r="I24" s="28"/>
      <c r="J24" s="28"/>
      <c r="K24" s="94"/>
      <c r="L24" s="95"/>
      <c r="M24" s="96"/>
      <c r="N24" s="131"/>
      <c r="O24" s="132"/>
      <c r="P24" s="129"/>
      <c r="Q24" s="129"/>
      <c r="R24" s="87" t="str">
        <f t="shared" si="0"/>
        <v/>
      </c>
      <c r="S24" s="87"/>
      <c r="T24" s="87"/>
      <c r="U24" s="87" t="str">
        <f>IF(ISBLANK(N24),"",(R24+P24)*#REF!)</f>
        <v/>
      </c>
      <c r="V24" s="87"/>
      <c r="W24" s="87" t="str">
        <f>IF(ISBLANK(N24),"",IF(#REF!="SIM",0,(P24+R24+U24)*F24))</f>
        <v/>
      </c>
      <c r="X24" s="87"/>
      <c r="Y24" s="87"/>
      <c r="Z24" s="87" t="str">
        <f t="shared" si="1"/>
        <v/>
      </c>
      <c r="AA24" s="87"/>
      <c r="AB24" s="87"/>
      <c r="AC24" s="87" t="str">
        <f t="shared" si="2"/>
        <v/>
      </c>
      <c r="AD24" s="87"/>
      <c r="AE24" s="97" t="str">
        <f t="shared" si="3"/>
        <v/>
      </c>
      <c r="AF24" s="98"/>
      <c r="AG24" s="87" t="str">
        <f>IF(ISBLANK(N24),"",(SUM(R24:AE24,P24,#REF!,#REF!,#REF!,#REF!))/(1-J24)*J24)</f>
        <v/>
      </c>
      <c r="AH24" s="87"/>
      <c r="AI24" s="87"/>
      <c r="AJ24" s="87" t="str">
        <f>IF(ISBLANK(N24),"",((P24+R24)*(1+#REF!)*(1+#REF!)*(1+#REF!)*#REF!)+(#REF!*AE16/#REF!))</f>
        <v/>
      </c>
      <c r="AK24" s="87"/>
      <c r="AL24" s="87"/>
      <c r="AM24" s="87" t="str">
        <f>IF(ISBLANK(N24),"",IF(#REF!="SIM",SUM(P24,R24:AG24)-AG24,SUM(P24,R24:AG24)))</f>
        <v/>
      </c>
      <c r="AN24" s="87"/>
      <c r="AO24" s="87"/>
      <c r="AP24" s="87" t="str">
        <f>IF(ISBLANK(N24),"",(AM24/($AM$34))*#REF!)</f>
        <v/>
      </c>
      <c r="AQ24" s="87"/>
      <c r="AR24" s="108" t="str">
        <f>IF(ISBLANK(N24),"",(AM24+AP24)*#REF!)</f>
        <v/>
      </c>
      <c r="AS24" s="108"/>
      <c r="AT24" s="108"/>
    </row>
    <row r="25" spans="1:46" s="3" customFormat="1" ht="12" x14ac:dyDescent="0.2">
      <c r="A25" s="15">
        <v>13</v>
      </c>
      <c r="B25" s="16"/>
      <c r="C25" s="17"/>
      <c r="D25" s="15"/>
      <c r="E25" s="81"/>
      <c r="F25" s="28"/>
      <c r="G25" s="28"/>
      <c r="H25" s="28"/>
      <c r="I25" s="28"/>
      <c r="J25" s="28"/>
      <c r="K25" s="94"/>
      <c r="L25" s="95"/>
      <c r="M25" s="96"/>
      <c r="N25" s="131"/>
      <c r="O25" s="132"/>
      <c r="P25" s="129"/>
      <c r="Q25" s="129"/>
      <c r="R25" s="87" t="str">
        <f t="shared" si="0"/>
        <v/>
      </c>
      <c r="S25" s="87"/>
      <c r="T25" s="87"/>
      <c r="U25" s="87" t="str">
        <f>IF(ISBLANK(N25),"",(R25+P25)*#REF!)</f>
        <v/>
      </c>
      <c r="V25" s="87"/>
      <c r="W25" s="87" t="str">
        <f>IF(ISBLANK(N25),"",IF(#REF!="SIM",0,(P25+R25+U25)*F25))</f>
        <v/>
      </c>
      <c r="X25" s="87"/>
      <c r="Y25" s="87"/>
      <c r="Z25" s="87" t="str">
        <f t="shared" si="1"/>
        <v/>
      </c>
      <c r="AA25" s="87"/>
      <c r="AB25" s="87"/>
      <c r="AC25" s="87" t="str">
        <f t="shared" si="2"/>
        <v/>
      </c>
      <c r="AD25" s="87"/>
      <c r="AE25" s="97" t="str">
        <f t="shared" si="3"/>
        <v/>
      </c>
      <c r="AF25" s="98"/>
      <c r="AG25" s="87" t="str">
        <f>IF(ISBLANK(N25),"",(SUM(R25:AE25,P25,#REF!,#REF!,#REF!,#REF!))/(1-J25)*J25)</f>
        <v/>
      </c>
      <c r="AH25" s="87"/>
      <c r="AI25" s="87"/>
      <c r="AJ25" s="87" t="str">
        <f>IF(ISBLANK(N25),"",((P25+R25)*(1+#REF!)*(1+#REF!)*(1+#REF!)*#REF!)+(#REF!*AE17/#REF!))</f>
        <v/>
      </c>
      <c r="AK25" s="87"/>
      <c r="AL25" s="87"/>
      <c r="AM25" s="87" t="str">
        <f>IF(ISBLANK(N25),"",IF(#REF!="SIM",SUM(P25,R25:AG25)-AG25,SUM(P25,R25:AG25)))</f>
        <v/>
      </c>
      <c r="AN25" s="87"/>
      <c r="AO25" s="87"/>
      <c r="AP25" s="87" t="str">
        <f>IF(ISBLANK(N25),"",(AM25/($AM$34))*#REF!)</f>
        <v/>
      </c>
      <c r="AQ25" s="87"/>
      <c r="AR25" s="108" t="str">
        <f>IF(ISBLANK(N25),"",(AM25+AP25)*#REF!)</f>
        <v/>
      </c>
      <c r="AS25" s="108"/>
      <c r="AT25" s="108"/>
    </row>
    <row r="26" spans="1:46" s="3" customFormat="1" ht="12" x14ac:dyDescent="0.2">
      <c r="A26" s="15">
        <v>14</v>
      </c>
      <c r="B26" s="16"/>
      <c r="C26" s="17"/>
      <c r="D26" s="15"/>
      <c r="E26" s="81"/>
      <c r="F26" s="28"/>
      <c r="G26" s="28"/>
      <c r="H26" s="28"/>
      <c r="I26" s="28"/>
      <c r="J26" s="28"/>
      <c r="K26" s="94"/>
      <c r="L26" s="95"/>
      <c r="M26" s="96"/>
      <c r="N26" s="131"/>
      <c r="O26" s="132"/>
      <c r="P26" s="129"/>
      <c r="Q26" s="129"/>
      <c r="R26" s="87" t="str">
        <f t="shared" si="0"/>
        <v/>
      </c>
      <c r="S26" s="87"/>
      <c r="T26" s="87"/>
      <c r="U26" s="87" t="str">
        <f>IF(ISBLANK(N26),"",(R26+P26)*#REF!)</f>
        <v/>
      </c>
      <c r="V26" s="87"/>
      <c r="W26" s="87" t="str">
        <f>IF(ISBLANK(N26),"",IF(#REF!="SIM",0,(P26+R26+U26)*F26))</f>
        <v/>
      </c>
      <c r="X26" s="87"/>
      <c r="Y26" s="87"/>
      <c r="Z26" s="87" t="str">
        <f t="shared" si="1"/>
        <v/>
      </c>
      <c r="AA26" s="87"/>
      <c r="AB26" s="87"/>
      <c r="AC26" s="87" t="str">
        <f t="shared" si="2"/>
        <v/>
      </c>
      <c r="AD26" s="87"/>
      <c r="AE26" s="97" t="str">
        <f t="shared" si="3"/>
        <v/>
      </c>
      <c r="AF26" s="98"/>
      <c r="AG26" s="87" t="str">
        <f>IF(ISBLANK(N26),"",(SUM(R26:AE26,P26,#REF!,#REF!,#REF!,#REF!))/(1-J26)*J26)</f>
        <v/>
      </c>
      <c r="AH26" s="87"/>
      <c r="AI26" s="87"/>
      <c r="AJ26" s="87" t="str">
        <f>IF(ISBLANK(N26),"",((P26+R26)*(1+#REF!)*(1+#REF!)*(1+#REF!)*#REF!)+(#REF!*AE18/#REF!))</f>
        <v/>
      </c>
      <c r="AK26" s="87"/>
      <c r="AL26" s="87"/>
      <c r="AM26" s="87" t="str">
        <f>IF(ISBLANK(N26),"",IF(#REF!="SIM",SUM(P26,R26:AG26)-AG26,SUM(P26,R26:AG26)))</f>
        <v/>
      </c>
      <c r="AN26" s="87"/>
      <c r="AO26" s="87"/>
      <c r="AP26" s="87" t="str">
        <f>IF(ISBLANK(N26),"",(AM26/($AM$34))*#REF!)</f>
        <v/>
      </c>
      <c r="AQ26" s="87"/>
      <c r="AR26" s="108" t="str">
        <f>IF(ISBLANK(N26),"",(AM26+AP26)*#REF!)</f>
        <v/>
      </c>
      <c r="AS26" s="108"/>
      <c r="AT26" s="108"/>
    </row>
    <row r="27" spans="1:46" s="3" customFormat="1" ht="12" x14ac:dyDescent="0.2">
      <c r="A27" s="15">
        <v>15</v>
      </c>
      <c r="B27" s="16"/>
      <c r="C27" s="17"/>
      <c r="D27" s="15"/>
      <c r="E27" s="81"/>
      <c r="F27" s="28"/>
      <c r="G27" s="28"/>
      <c r="H27" s="28"/>
      <c r="I27" s="28"/>
      <c r="J27" s="28"/>
      <c r="K27" s="94"/>
      <c r="L27" s="95"/>
      <c r="M27" s="96"/>
      <c r="N27" s="131"/>
      <c r="O27" s="132"/>
      <c r="P27" s="129"/>
      <c r="Q27" s="129"/>
      <c r="R27" s="87" t="str">
        <f t="shared" si="0"/>
        <v/>
      </c>
      <c r="S27" s="87"/>
      <c r="T27" s="87"/>
      <c r="U27" s="87" t="str">
        <f>IF(ISBLANK(N27),"",(R27+P27)*#REF!)</f>
        <v/>
      </c>
      <c r="V27" s="87"/>
      <c r="W27" s="87" t="str">
        <f>IF(ISBLANK(N27),"",IF(#REF!="SIM",0,(P27+R27+U27)*F27))</f>
        <v/>
      </c>
      <c r="X27" s="87"/>
      <c r="Y27" s="87"/>
      <c r="Z27" s="87" t="str">
        <f t="shared" si="1"/>
        <v/>
      </c>
      <c r="AA27" s="87"/>
      <c r="AB27" s="87"/>
      <c r="AC27" s="87" t="str">
        <f t="shared" si="2"/>
        <v/>
      </c>
      <c r="AD27" s="87"/>
      <c r="AE27" s="97" t="str">
        <f t="shared" si="3"/>
        <v/>
      </c>
      <c r="AF27" s="98"/>
      <c r="AG27" s="87" t="str">
        <f>IF(ISBLANK(N27),"",(SUM(R27:AE27,P27,#REF!,#REF!,#REF!,#REF!))/(1-J27)*J27)</f>
        <v/>
      </c>
      <c r="AH27" s="87"/>
      <c r="AI27" s="87"/>
      <c r="AJ27" s="87" t="str">
        <f>IF(ISBLANK(N27),"",((P27+R27)*(1+#REF!)*(1+#REF!)*(1+#REF!)*#REF!)+(#REF!*AE19/#REF!))</f>
        <v/>
      </c>
      <c r="AK27" s="87"/>
      <c r="AL27" s="87"/>
      <c r="AM27" s="87" t="str">
        <f>IF(ISBLANK(N27),"",IF(#REF!="SIM",SUM(P27,R27:AG27)-AG27,SUM(P27,R27:AG27)))</f>
        <v/>
      </c>
      <c r="AN27" s="87"/>
      <c r="AO27" s="87"/>
      <c r="AP27" s="87" t="str">
        <f>IF(ISBLANK(N27),"",(AM27/($AM$34))*#REF!)</f>
        <v/>
      </c>
      <c r="AQ27" s="87"/>
      <c r="AR27" s="108" t="str">
        <f>IF(ISBLANK(N27),"",(AM27+AP27)*#REF!)</f>
        <v/>
      </c>
      <c r="AS27" s="108"/>
      <c r="AT27" s="108"/>
    </row>
    <row r="28" spans="1:46" s="3" customFormat="1" ht="12" x14ac:dyDescent="0.2">
      <c r="A28" s="15">
        <v>16</v>
      </c>
      <c r="B28" s="16"/>
      <c r="C28" s="17"/>
      <c r="D28" s="15"/>
      <c r="E28" s="81"/>
      <c r="F28" s="28"/>
      <c r="G28" s="28"/>
      <c r="H28" s="28"/>
      <c r="I28" s="28"/>
      <c r="J28" s="28"/>
      <c r="K28" s="94"/>
      <c r="L28" s="95"/>
      <c r="M28" s="96"/>
      <c r="N28" s="131"/>
      <c r="O28" s="132"/>
      <c r="P28" s="129"/>
      <c r="Q28" s="129"/>
      <c r="R28" s="87" t="str">
        <f t="shared" si="0"/>
        <v/>
      </c>
      <c r="S28" s="87"/>
      <c r="T28" s="87"/>
      <c r="U28" s="87" t="str">
        <f>IF(ISBLANK(N28),"",(R28+P28)*#REF!)</f>
        <v/>
      </c>
      <c r="V28" s="87"/>
      <c r="W28" s="87" t="str">
        <f>IF(ISBLANK(N28),"",IF(#REF!="SIM",0,(P28+R28+U28)*F28))</f>
        <v/>
      </c>
      <c r="X28" s="87"/>
      <c r="Y28" s="87"/>
      <c r="Z28" s="87" t="str">
        <f t="shared" si="1"/>
        <v/>
      </c>
      <c r="AA28" s="87"/>
      <c r="AB28" s="87"/>
      <c r="AC28" s="87" t="str">
        <f t="shared" si="2"/>
        <v/>
      </c>
      <c r="AD28" s="87"/>
      <c r="AE28" s="97" t="str">
        <f t="shared" si="3"/>
        <v/>
      </c>
      <c r="AF28" s="98"/>
      <c r="AG28" s="87" t="str">
        <f>IF(ISBLANK(N28),"",(SUM(R28:AE28,P28,#REF!,#REF!,#REF!,#REF!))/(1-J28)*J28)</f>
        <v/>
      </c>
      <c r="AH28" s="87"/>
      <c r="AI28" s="87"/>
      <c r="AJ28" s="87" t="str">
        <f>IF(ISBLANK(N28),"",((P28+R28)*(1+#REF!)*(1+#REF!)*(1+#REF!)*#REF!)+(#REF!*AE20/#REF!))</f>
        <v/>
      </c>
      <c r="AK28" s="87"/>
      <c r="AL28" s="87"/>
      <c r="AM28" s="87" t="str">
        <f>IF(ISBLANK(N28),"",IF(#REF!="SIM",SUM(P28,R28:AG28)-AG28,SUM(P28,R28:AG28)))</f>
        <v/>
      </c>
      <c r="AN28" s="87"/>
      <c r="AO28" s="87"/>
      <c r="AP28" s="87" t="str">
        <f>IF(ISBLANK(N28),"",(AM28/($AM$34))*#REF!)</f>
        <v/>
      </c>
      <c r="AQ28" s="87"/>
      <c r="AR28" s="108" t="str">
        <f>IF(ISBLANK(N28),"",(AM28+AP28)*#REF!)</f>
        <v/>
      </c>
      <c r="AS28" s="108"/>
      <c r="AT28" s="108"/>
    </row>
    <row r="29" spans="1:46" s="3" customFormat="1" ht="12" x14ac:dyDescent="0.2">
      <c r="A29" s="15">
        <v>17</v>
      </c>
      <c r="B29" s="16"/>
      <c r="C29" s="17"/>
      <c r="D29" s="15"/>
      <c r="E29" s="81"/>
      <c r="F29" s="28"/>
      <c r="G29" s="28"/>
      <c r="H29" s="28"/>
      <c r="I29" s="28"/>
      <c r="J29" s="28"/>
      <c r="K29" s="94"/>
      <c r="L29" s="95"/>
      <c r="M29" s="96"/>
      <c r="N29" s="131"/>
      <c r="O29" s="132"/>
      <c r="P29" s="129"/>
      <c r="Q29" s="129"/>
      <c r="R29" s="87" t="str">
        <f t="shared" si="0"/>
        <v/>
      </c>
      <c r="S29" s="87"/>
      <c r="T29" s="87"/>
      <c r="U29" s="87" t="str">
        <f>IF(ISBLANK(N29),"",(R29+P29)*#REF!)</f>
        <v/>
      </c>
      <c r="V29" s="87"/>
      <c r="W29" s="87" t="str">
        <f>IF(ISBLANK(N29),"",IF(#REF!="SIM",0,(P29+R29+U29)*F29))</f>
        <v/>
      </c>
      <c r="X29" s="87"/>
      <c r="Y29" s="87"/>
      <c r="Z29" s="87" t="str">
        <f t="shared" si="1"/>
        <v/>
      </c>
      <c r="AA29" s="87"/>
      <c r="AB29" s="87"/>
      <c r="AC29" s="87" t="str">
        <f t="shared" si="2"/>
        <v/>
      </c>
      <c r="AD29" s="87"/>
      <c r="AE29" s="97" t="str">
        <f t="shared" si="3"/>
        <v/>
      </c>
      <c r="AF29" s="98"/>
      <c r="AG29" s="87" t="str">
        <f>IF(ISBLANK(N29),"",(SUM(R29:AE29,P29,#REF!,#REF!,#REF!,#REF!))/(1-J29)*J29)</f>
        <v/>
      </c>
      <c r="AH29" s="87"/>
      <c r="AI29" s="87"/>
      <c r="AJ29" s="87" t="str">
        <f>IF(ISBLANK(N29),"",((P29+R29)*(1+#REF!)*(1+#REF!)*(1+#REF!)*#REF!)+(#REF!*AE21/#REF!))</f>
        <v/>
      </c>
      <c r="AK29" s="87"/>
      <c r="AL29" s="87"/>
      <c r="AM29" s="87" t="str">
        <f>IF(ISBLANK(N29),"",IF(#REF!="SIM",SUM(P29,R29:AG29)-AG29,SUM(P29,R29:AG29)))</f>
        <v/>
      </c>
      <c r="AN29" s="87"/>
      <c r="AO29" s="87"/>
      <c r="AP29" s="87" t="str">
        <f>IF(ISBLANK(N29),"",(AM29/($AM$34))*#REF!)</f>
        <v/>
      </c>
      <c r="AQ29" s="87"/>
      <c r="AR29" s="108" t="str">
        <f>IF(ISBLANK(N29),"",(AM29+AP29)*#REF!)</f>
        <v/>
      </c>
      <c r="AS29" s="108"/>
      <c r="AT29" s="108"/>
    </row>
    <row r="30" spans="1:46" s="3" customFormat="1" ht="12" x14ac:dyDescent="0.2">
      <c r="A30" s="15">
        <v>18</v>
      </c>
      <c r="B30" s="16"/>
      <c r="C30" s="17"/>
      <c r="D30" s="15"/>
      <c r="E30" s="81"/>
      <c r="F30" s="28"/>
      <c r="G30" s="28"/>
      <c r="H30" s="28"/>
      <c r="I30" s="28"/>
      <c r="J30" s="28"/>
      <c r="K30" s="94"/>
      <c r="L30" s="95"/>
      <c r="M30" s="96"/>
      <c r="N30" s="131"/>
      <c r="O30" s="132"/>
      <c r="P30" s="129"/>
      <c r="Q30" s="129"/>
      <c r="R30" s="87" t="str">
        <f t="shared" si="0"/>
        <v/>
      </c>
      <c r="S30" s="87"/>
      <c r="T30" s="87"/>
      <c r="U30" s="87" t="str">
        <f>IF(ISBLANK(N30),"",(R30+P30)*#REF!)</f>
        <v/>
      </c>
      <c r="V30" s="87"/>
      <c r="W30" s="87" t="str">
        <f>IF(ISBLANK(N30),"",IF(#REF!="SIM",0,(P30+R30+U30)*F30))</f>
        <v/>
      </c>
      <c r="X30" s="87"/>
      <c r="Y30" s="87"/>
      <c r="Z30" s="87" t="str">
        <f t="shared" si="1"/>
        <v/>
      </c>
      <c r="AA30" s="87"/>
      <c r="AB30" s="87"/>
      <c r="AC30" s="87" t="str">
        <f t="shared" si="2"/>
        <v/>
      </c>
      <c r="AD30" s="87"/>
      <c r="AE30" s="97" t="str">
        <f t="shared" si="3"/>
        <v/>
      </c>
      <c r="AF30" s="98"/>
      <c r="AG30" s="87" t="str">
        <f>IF(ISBLANK(N30),"",(SUM(R30:AE30,P30,#REF!,#REF!,#REF!,#REF!))/(1-J30)*J30)</f>
        <v/>
      </c>
      <c r="AH30" s="87"/>
      <c r="AI30" s="87"/>
      <c r="AJ30" s="87" t="str">
        <f>IF(ISBLANK(N30),"",((P30+R30)*(1+#REF!)*(1+#REF!)*(1+#REF!)*#REF!)+(#REF!*AE22/#REF!))</f>
        <v/>
      </c>
      <c r="AK30" s="87"/>
      <c r="AL30" s="87"/>
      <c r="AM30" s="87" t="str">
        <f>IF(ISBLANK(N30),"",IF(#REF!="SIM",SUM(P30,R30:AG30)-AG30,SUM(P30,R30:AG30)))</f>
        <v/>
      </c>
      <c r="AN30" s="87"/>
      <c r="AO30" s="87"/>
      <c r="AP30" s="87" t="str">
        <f>IF(ISBLANK(N30),"",(AM30/($AM$34))*#REF!)</f>
        <v/>
      </c>
      <c r="AQ30" s="87"/>
      <c r="AR30" s="108" t="str">
        <f>IF(ISBLANK(N30),"",(AM30+AP30)*#REF!)</f>
        <v/>
      </c>
      <c r="AS30" s="108"/>
      <c r="AT30" s="108"/>
    </row>
    <row r="31" spans="1:46" s="3" customFormat="1" ht="12" x14ac:dyDescent="0.2">
      <c r="A31" s="15">
        <v>19</v>
      </c>
      <c r="B31" s="16"/>
      <c r="C31" s="17"/>
      <c r="D31" s="15"/>
      <c r="E31" s="81"/>
      <c r="F31" s="28"/>
      <c r="G31" s="28"/>
      <c r="H31" s="28"/>
      <c r="I31" s="28"/>
      <c r="J31" s="28"/>
      <c r="K31" s="94"/>
      <c r="L31" s="95"/>
      <c r="M31" s="96"/>
      <c r="N31" s="131"/>
      <c r="O31" s="132"/>
      <c r="P31" s="129"/>
      <c r="Q31" s="129"/>
      <c r="R31" s="87" t="str">
        <f t="shared" si="0"/>
        <v/>
      </c>
      <c r="S31" s="87"/>
      <c r="T31" s="87"/>
      <c r="U31" s="87" t="str">
        <f>IF(ISBLANK(N31),"",(R31+P31)*#REF!)</f>
        <v/>
      </c>
      <c r="V31" s="87"/>
      <c r="W31" s="87" t="str">
        <f>IF(ISBLANK(N31),"",IF(#REF!="SIM",0,(P31+R31+U31)*F31))</f>
        <v/>
      </c>
      <c r="X31" s="87"/>
      <c r="Y31" s="87"/>
      <c r="Z31" s="87" t="str">
        <f t="shared" si="1"/>
        <v/>
      </c>
      <c r="AA31" s="87"/>
      <c r="AB31" s="87"/>
      <c r="AC31" s="87" t="str">
        <f t="shared" si="2"/>
        <v/>
      </c>
      <c r="AD31" s="87"/>
      <c r="AE31" s="97" t="str">
        <f t="shared" si="3"/>
        <v/>
      </c>
      <c r="AF31" s="98"/>
      <c r="AG31" s="87" t="str">
        <f>IF(ISBLANK(N31),"",(SUM(R31:AE31,P31,#REF!,#REF!,#REF!,#REF!))/(1-J31)*J31)</f>
        <v/>
      </c>
      <c r="AH31" s="87"/>
      <c r="AI31" s="87"/>
      <c r="AJ31" s="87" t="str">
        <f>IF(ISBLANK(N31),"",((P31+R31)*(1+#REF!)*(1+#REF!)*(1+#REF!)*#REF!)+(#REF!*AE23/#REF!))</f>
        <v/>
      </c>
      <c r="AK31" s="87"/>
      <c r="AL31" s="87"/>
      <c r="AM31" s="87" t="str">
        <f>IF(ISBLANK(N31),"",IF(#REF!="SIM",SUM(P31,R31:AG31)-AG31,SUM(P31,R31:AG31)))</f>
        <v/>
      </c>
      <c r="AN31" s="87"/>
      <c r="AO31" s="87"/>
      <c r="AP31" s="87" t="str">
        <f>IF(ISBLANK(N31),"",(AM31/($AM$34))*#REF!)</f>
        <v/>
      </c>
      <c r="AQ31" s="87"/>
      <c r="AR31" s="108" t="str">
        <f>IF(ISBLANK(N31),"",(AM31+AP31)*#REF!)</f>
        <v/>
      </c>
      <c r="AS31" s="108"/>
      <c r="AT31" s="108"/>
    </row>
    <row r="32" spans="1:46" s="3" customFormat="1" ht="12" x14ac:dyDescent="0.2">
      <c r="A32" s="15">
        <v>20</v>
      </c>
      <c r="B32" s="16"/>
      <c r="C32" s="17"/>
      <c r="D32" s="15"/>
      <c r="E32" s="81"/>
      <c r="F32" s="28"/>
      <c r="G32" s="28"/>
      <c r="H32" s="28"/>
      <c r="I32" s="28"/>
      <c r="J32" s="28"/>
      <c r="K32" s="94"/>
      <c r="L32" s="95"/>
      <c r="M32" s="96"/>
      <c r="N32" s="131"/>
      <c r="O32" s="132"/>
      <c r="P32" s="129"/>
      <c r="Q32" s="129"/>
      <c r="R32" s="87" t="str">
        <f t="shared" si="0"/>
        <v/>
      </c>
      <c r="S32" s="87"/>
      <c r="T32" s="87"/>
      <c r="U32" s="87" t="str">
        <f>IF(ISBLANK(N32),"",(R32+P32)*#REF!)</f>
        <v/>
      </c>
      <c r="V32" s="87"/>
      <c r="W32" s="87" t="str">
        <f>IF(ISBLANK(N32),"",IF(#REF!="SIM",0,(P32+R32+U32)*F32))</f>
        <v/>
      </c>
      <c r="X32" s="87"/>
      <c r="Y32" s="87"/>
      <c r="Z32" s="87" t="str">
        <f t="shared" si="1"/>
        <v/>
      </c>
      <c r="AA32" s="87"/>
      <c r="AB32" s="87"/>
      <c r="AC32" s="87" t="str">
        <f t="shared" si="2"/>
        <v/>
      </c>
      <c r="AD32" s="87"/>
      <c r="AE32" s="97" t="str">
        <f t="shared" si="3"/>
        <v/>
      </c>
      <c r="AF32" s="98"/>
      <c r="AG32" s="87" t="str">
        <f>IF(ISBLANK(N32),"",(SUM(R32:AE32,P32,#REF!,#REF!,#REF!,#REF!))/(1-J32)*J32)</f>
        <v/>
      </c>
      <c r="AH32" s="87"/>
      <c r="AI32" s="87"/>
      <c r="AJ32" s="87" t="str">
        <f>IF(ISBLANK(N32),"",((P32+R32)*(1+#REF!)*(1+#REF!)*(1+#REF!)*#REF!)+(#REF!*AE24/#REF!))</f>
        <v/>
      </c>
      <c r="AK32" s="87"/>
      <c r="AL32" s="87"/>
      <c r="AM32" s="87" t="str">
        <f>IF(ISBLANK(N32),"",IF(#REF!="SIM",SUM(P32,R32:AG32)-AG32,SUM(P32,R32:AG32)))</f>
        <v/>
      </c>
      <c r="AN32" s="87"/>
      <c r="AO32" s="87"/>
      <c r="AP32" s="87" t="str">
        <f>IF(ISBLANK(N32),"",(AM32/($AM$34))*#REF!)</f>
        <v/>
      </c>
      <c r="AQ32" s="87"/>
      <c r="AR32" s="108" t="str">
        <f>IF(ISBLANK(N32),"",(AM32+AP32)*#REF!)</f>
        <v/>
      </c>
      <c r="AS32" s="108"/>
      <c r="AT32" s="108"/>
    </row>
    <row r="33" spans="1:46" s="3" customFormat="1" ht="12" x14ac:dyDescent="0.2">
      <c r="A33" s="15">
        <v>21</v>
      </c>
      <c r="B33" s="16"/>
      <c r="C33" s="17"/>
      <c r="D33" s="15"/>
      <c r="E33" s="81"/>
      <c r="F33" s="28"/>
      <c r="G33" s="28"/>
      <c r="H33" s="28"/>
      <c r="I33" s="28"/>
      <c r="J33" s="28"/>
      <c r="K33" s="94"/>
      <c r="L33" s="95"/>
      <c r="M33" s="96"/>
      <c r="N33" s="131"/>
      <c r="O33" s="132"/>
      <c r="P33" s="129"/>
      <c r="Q33" s="129"/>
      <c r="R33" s="87" t="str">
        <f t="shared" si="0"/>
        <v/>
      </c>
      <c r="S33" s="87"/>
      <c r="T33" s="87"/>
      <c r="U33" s="87" t="str">
        <f>IF(ISBLANK(N33),"",(R33+P33)*#REF!)</f>
        <v/>
      </c>
      <c r="V33" s="87"/>
      <c r="W33" s="87" t="str">
        <f>IF(ISBLANK(N33),"",IF(#REF!="SIM",0,(P33+R33+U33)*F33))</f>
        <v/>
      </c>
      <c r="X33" s="87"/>
      <c r="Y33" s="87"/>
      <c r="Z33" s="87" t="str">
        <f t="shared" si="1"/>
        <v/>
      </c>
      <c r="AA33" s="87"/>
      <c r="AB33" s="87"/>
      <c r="AC33" s="87" t="str">
        <f t="shared" si="2"/>
        <v/>
      </c>
      <c r="AD33" s="87"/>
      <c r="AE33" s="97" t="str">
        <f t="shared" si="3"/>
        <v/>
      </c>
      <c r="AF33" s="98"/>
      <c r="AG33" s="87" t="str">
        <f>IF(ISBLANK(N33),"",(SUM(R33:AE33,P33,#REF!,#REF!,#REF!,#REF!))/(1-J33)*J33)</f>
        <v/>
      </c>
      <c r="AH33" s="87"/>
      <c r="AI33" s="87"/>
      <c r="AJ33" s="87" t="str">
        <f>IF(ISBLANK(N33),"",((P33+R33)*(1+#REF!)*(1+#REF!)*(1+#REF!)*#REF!)+(#REF!*AE25/#REF!))</f>
        <v/>
      </c>
      <c r="AK33" s="87"/>
      <c r="AL33" s="87"/>
      <c r="AM33" s="87" t="str">
        <f>IF(ISBLANK(N33),"",IF(#REF!="SIM",SUM(P33,R33:AG33)-AG33,SUM(P33,R33:AG33)))</f>
        <v/>
      </c>
      <c r="AN33" s="87"/>
      <c r="AO33" s="87"/>
      <c r="AP33" s="87" t="str">
        <f>IF(ISBLANK(N33),"",(AM33/($AM$34))*#REF!)</f>
        <v/>
      </c>
      <c r="AQ33" s="87"/>
      <c r="AR33" s="108" t="str">
        <f>IF(ISBLANK(N33),"",(AM33+AP33)*#REF!)</f>
        <v/>
      </c>
      <c r="AS33" s="108"/>
      <c r="AT33" s="108"/>
    </row>
    <row r="34" spans="1:46" s="3" customFormat="1" ht="20.100000000000001" customHeight="1" x14ac:dyDescent="0.2">
      <c r="A34" s="110" t="s">
        <v>42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  <c r="P34" s="88">
        <f>SUM(P13:Q33)</f>
        <v>0</v>
      </c>
      <c r="Q34" s="88"/>
      <c r="R34" s="88">
        <f>SUM(R13:T33)</f>
        <v>0</v>
      </c>
      <c r="S34" s="88"/>
      <c r="T34" s="88"/>
      <c r="U34" s="88">
        <f>SUM(U13:V33)</f>
        <v>0</v>
      </c>
      <c r="V34" s="88"/>
      <c r="W34" s="88">
        <f>SUM(W13:Y33)</f>
        <v>0</v>
      </c>
      <c r="X34" s="88"/>
      <c r="Y34" s="88"/>
      <c r="Z34" s="88">
        <f>SUM(Z13:AB33)</f>
        <v>0</v>
      </c>
      <c r="AA34" s="88"/>
      <c r="AB34" s="88"/>
      <c r="AC34" s="88">
        <f>SUM(AC13:AD33)</f>
        <v>0</v>
      </c>
      <c r="AD34" s="88"/>
      <c r="AE34" s="88">
        <f>SUM(AE13:AF33)</f>
        <v>0</v>
      </c>
      <c r="AF34" s="88"/>
      <c r="AG34" s="88">
        <f>SUM(AG13:AI33)</f>
        <v>0</v>
      </c>
      <c r="AH34" s="88"/>
      <c r="AI34" s="88"/>
      <c r="AJ34" s="88">
        <f>SUM(AJ13:AL33)</f>
        <v>0</v>
      </c>
      <c r="AK34" s="88"/>
      <c r="AL34" s="88"/>
      <c r="AM34" s="88">
        <f>SUM(AM13:AO33)</f>
        <v>0</v>
      </c>
      <c r="AN34" s="88"/>
      <c r="AO34" s="88"/>
      <c r="AP34" s="88">
        <f>SUM(AP13:AQ33)</f>
        <v>0</v>
      </c>
      <c r="AQ34" s="88"/>
      <c r="AR34" s="121">
        <f>SUM(AR13:AT33)</f>
        <v>0</v>
      </c>
      <c r="AS34" s="121"/>
      <c r="AT34" s="121"/>
    </row>
    <row r="35" spans="1:46" ht="11.25" customHeight="1" x14ac:dyDescent="0.2">
      <c r="O35" s="44"/>
      <c r="P35" s="44"/>
      <c r="S35" s="44"/>
      <c r="T35" s="44"/>
      <c r="U35" s="44"/>
      <c r="V35" s="45"/>
      <c r="W35" s="45"/>
      <c r="X35" s="45"/>
      <c r="Y35" s="45"/>
      <c r="Z35" s="45"/>
      <c r="AA35" s="45"/>
      <c r="AB35" s="45"/>
      <c r="AF35" s="12"/>
    </row>
    <row r="36" spans="1:46" ht="11.25" customHeight="1" x14ac:dyDescent="0.2">
      <c r="O36" s="44"/>
      <c r="P36" s="44"/>
      <c r="S36" s="44"/>
      <c r="T36" s="44"/>
      <c r="U36" s="44"/>
      <c r="V36" s="45"/>
      <c r="W36" s="45"/>
      <c r="X36" s="45"/>
      <c r="Y36" s="45"/>
      <c r="Z36" s="45"/>
      <c r="AA36" s="45"/>
      <c r="AB36" s="45"/>
      <c r="AF36" s="12"/>
    </row>
    <row r="37" spans="1:46" ht="20.100000000000001" hidden="1" customHeight="1" x14ac:dyDescent="0.2">
      <c r="A37" s="24" t="s">
        <v>43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6"/>
    </row>
    <row r="38" spans="1:46" s="3" customFormat="1" ht="63.75" hidden="1" customHeight="1" x14ac:dyDescent="0.2">
      <c r="A38" s="14" t="s">
        <v>13</v>
      </c>
      <c r="B38" s="27" t="s">
        <v>14</v>
      </c>
      <c r="C38" s="14" t="s">
        <v>15</v>
      </c>
      <c r="D38" s="27" t="s">
        <v>16</v>
      </c>
      <c r="E38" s="27" t="s">
        <v>18</v>
      </c>
      <c r="F38" s="27" t="s">
        <v>22</v>
      </c>
      <c r="G38" s="27" t="s">
        <v>19</v>
      </c>
      <c r="H38" s="27" t="s">
        <v>44</v>
      </c>
      <c r="I38" s="27"/>
      <c r="J38" s="27"/>
      <c r="K38" s="27"/>
      <c r="L38" s="27"/>
      <c r="M38" s="27"/>
      <c r="N38" s="99" t="s">
        <v>45</v>
      </c>
      <c r="O38" s="113"/>
      <c r="P38" s="109" t="s">
        <v>46</v>
      </c>
      <c r="Q38" s="109"/>
      <c r="R38" s="109" t="s">
        <v>47</v>
      </c>
      <c r="S38" s="109"/>
      <c r="T38" s="109"/>
      <c r="U38" s="109" t="s">
        <v>27</v>
      </c>
      <c r="V38" s="109"/>
      <c r="W38" s="109" t="s">
        <v>28</v>
      </c>
      <c r="X38" s="109"/>
      <c r="Y38" s="109"/>
      <c r="Z38" s="109" t="s">
        <v>29</v>
      </c>
      <c r="AA38" s="109"/>
      <c r="AB38" s="109"/>
      <c r="AC38" s="99" t="s">
        <v>33</v>
      </c>
      <c r="AD38" s="113"/>
      <c r="AE38" s="109" t="s">
        <v>30</v>
      </c>
      <c r="AF38" s="109"/>
      <c r="AG38" s="99" t="s">
        <v>31</v>
      </c>
      <c r="AH38" s="100"/>
      <c r="AI38" s="113"/>
      <c r="AJ38" s="99" t="s">
        <v>32</v>
      </c>
      <c r="AK38" s="100"/>
      <c r="AL38" s="113"/>
      <c r="AM38" s="99" t="s">
        <v>34</v>
      </c>
      <c r="AN38" s="100"/>
      <c r="AO38" s="113"/>
      <c r="AP38" s="109" t="s">
        <v>35</v>
      </c>
      <c r="AQ38" s="109"/>
      <c r="AR38" s="109" t="s">
        <v>36</v>
      </c>
      <c r="AS38" s="109"/>
      <c r="AT38" s="109"/>
    </row>
    <row r="39" spans="1:46" s="3" customFormat="1" ht="18" hidden="1" customHeight="1" x14ac:dyDescent="0.2">
      <c r="A39" s="15"/>
      <c r="B39" s="16"/>
      <c r="C39" s="15"/>
      <c r="D39" s="15"/>
      <c r="E39" s="81"/>
      <c r="F39" s="28"/>
      <c r="G39" s="28"/>
      <c r="H39" s="74"/>
      <c r="I39" s="75"/>
      <c r="J39" s="75"/>
      <c r="K39" s="75"/>
      <c r="L39" s="75"/>
      <c r="M39" s="76"/>
      <c r="N39" s="136"/>
      <c r="O39" s="137"/>
      <c r="P39" s="124"/>
      <c r="Q39" s="124"/>
      <c r="R39" s="107" t="str">
        <f t="shared" ref="R39:R48" si="4">IF(ISBLANK(P39),"",C39*P39)</f>
        <v/>
      </c>
      <c r="S39" s="107"/>
      <c r="T39" s="107"/>
      <c r="U39" s="107" t="str">
        <f>IF(ISBLANK(P39),"",(R39+N39)*(1+E39)*(1+F39)*(1+G39)*(1+#REF!)*#REF!)</f>
        <v/>
      </c>
      <c r="V39" s="107"/>
      <c r="W39" s="107" t="str">
        <f>IF(ISBLANK(P39),"",IF(#REF!="SIM",0,(N39+R39+U39+#REF!)*E39))</f>
        <v/>
      </c>
      <c r="X39" s="107"/>
      <c r="Y39" s="107"/>
      <c r="Z39" s="107" t="str">
        <f>IF(ISBLANK(P39),"",(N39+R39+U39+#REF!+W39)*G39)</f>
        <v/>
      </c>
      <c r="AA39" s="107"/>
      <c r="AB39" s="107"/>
      <c r="AC39" s="89" t="str">
        <f>IF(ISBLANK(P39),"",((N39+R39)*(1+#REF!)*(1+#REF!)*(1+#REF!)*(1+#REF!)*#REF!)+(#REF!*#REF!/#REF!))</f>
        <v/>
      </c>
      <c r="AD39" s="91"/>
      <c r="AE39" s="107" t="str">
        <f>IF(ISBLANK(P39),"",#REF!*(N39+R39+U39+#REF!))</f>
        <v/>
      </c>
      <c r="AF39" s="107"/>
      <c r="AG39" s="89" t="str">
        <f>IF(ISBLANK(P39),"",#REF!*(N39+R39+U39+#REF!))</f>
        <v/>
      </c>
      <c r="AH39" s="90"/>
      <c r="AI39" s="91"/>
      <c r="AJ39" s="89" t="str">
        <f>IF(ISBLANK(P39),"",(SUM(R39:AG39,N39,#REF!,#REF!,#REF!,#REF!,#REF!,#REF!))/(1-F39)*F39)</f>
        <v/>
      </c>
      <c r="AK39" s="90"/>
      <c r="AL39" s="91"/>
      <c r="AM39" s="89" t="str">
        <f t="shared" ref="AM39:AM48" si="5">IF(ISBLANK(P39),"",SUM(N39,R39:AJ39))</f>
        <v/>
      </c>
      <c r="AN39" s="90"/>
      <c r="AO39" s="91"/>
      <c r="AP39" s="107" t="str">
        <f>IF(ISBLANK(P39),"",(AM39/($AM$34+$AM$49+$AM$64))*#REF!)</f>
        <v/>
      </c>
      <c r="AQ39" s="107"/>
      <c r="AR39" s="107" t="str">
        <f>IF(ISBLANK(P39),"",(AM39+AP39)*#REF!)</f>
        <v/>
      </c>
      <c r="AS39" s="107"/>
      <c r="AT39" s="107"/>
    </row>
    <row r="40" spans="1:46" s="3" customFormat="1" ht="18" hidden="1" customHeight="1" x14ac:dyDescent="0.2">
      <c r="A40" s="15"/>
      <c r="B40" s="16"/>
      <c r="C40" s="15"/>
      <c r="D40" s="15"/>
      <c r="E40" s="81"/>
      <c r="F40" s="28"/>
      <c r="G40" s="28"/>
      <c r="H40" s="74"/>
      <c r="I40" s="75"/>
      <c r="J40" s="75"/>
      <c r="K40" s="75"/>
      <c r="L40" s="75"/>
      <c r="M40" s="76"/>
      <c r="N40" s="136"/>
      <c r="O40" s="137"/>
      <c r="P40" s="124"/>
      <c r="Q40" s="124"/>
      <c r="R40" s="107" t="str">
        <f t="shared" si="4"/>
        <v/>
      </c>
      <c r="S40" s="107"/>
      <c r="T40" s="107"/>
      <c r="U40" s="107" t="str">
        <f>IF(ISBLANK(P40),"",(R40+N40)*(1+E40)*(1+F40)*(1+G40)*(1+#REF!)*#REF!)</f>
        <v/>
      </c>
      <c r="V40" s="107"/>
      <c r="W40" s="107" t="str">
        <f>IF(ISBLANK(P40),"",IF(#REF!="SIM",0,(N40+R40+U40+#REF!)*E40))</f>
        <v/>
      </c>
      <c r="X40" s="107"/>
      <c r="Y40" s="107"/>
      <c r="Z40" s="107" t="str">
        <f>IF(ISBLANK(P40),"",(N40+R40+U40+#REF!+W40)*G40)</f>
        <v/>
      </c>
      <c r="AA40" s="107"/>
      <c r="AB40" s="107"/>
      <c r="AC40" s="89" t="str">
        <f>IF(ISBLANK(P40),"",((N40+R40)*(1+#REF!)*(1+#REF!)*(1+#REF!)*(1+#REF!)*#REF!)+(#REF!*#REF!/#REF!))</f>
        <v/>
      </c>
      <c r="AD40" s="91"/>
      <c r="AE40" s="107" t="str">
        <f>IF(ISBLANK(P40),"",#REF!*(N40+R40+U40+#REF!))</f>
        <v/>
      </c>
      <c r="AF40" s="107"/>
      <c r="AG40" s="89" t="str">
        <f>IF(ISBLANK(P40),"",#REF!*(N40+R40+U40+#REF!))</f>
        <v/>
      </c>
      <c r="AH40" s="90"/>
      <c r="AI40" s="91"/>
      <c r="AJ40" s="89" t="str">
        <f>IF(ISBLANK(P40),"",(SUM(R40:AG40,N40,#REF!,#REF!,#REF!,#REF!,#REF!,#REF!))/(1-F40)*F40)</f>
        <v/>
      </c>
      <c r="AK40" s="90"/>
      <c r="AL40" s="91"/>
      <c r="AM40" s="89" t="str">
        <f t="shared" si="5"/>
        <v/>
      </c>
      <c r="AN40" s="90"/>
      <c r="AO40" s="91"/>
      <c r="AP40" s="107" t="str">
        <f>IF(ISBLANK(P40),"",(AM40/($AM$34+$AM$49+$AM$64))*#REF!)</f>
        <v/>
      </c>
      <c r="AQ40" s="107"/>
      <c r="AR40" s="107" t="str">
        <f>IF(ISBLANK(P40),"",(AM40+AP40)*#REF!)</f>
        <v/>
      </c>
      <c r="AS40" s="107"/>
      <c r="AT40" s="107"/>
    </row>
    <row r="41" spans="1:46" s="3" customFormat="1" ht="18" hidden="1" customHeight="1" x14ac:dyDescent="0.2">
      <c r="A41" s="15"/>
      <c r="B41" s="16"/>
      <c r="C41" s="15"/>
      <c r="D41" s="15"/>
      <c r="E41" s="81"/>
      <c r="F41" s="28"/>
      <c r="G41" s="28"/>
      <c r="H41" s="74"/>
      <c r="I41" s="75"/>
      <c r="J41" s="75"/>
      <c r="K41" s="75"/>
      <c r="L41" s="75"/>
      <c r="M41" s="76"/>
      <c r="N41" s="136"/>
      <c r="O41" s="137"/>
      <c r="P41" s="124"/>
      <c r="Q41" s="124"/>
      <c r="R41" s="107" t="str">
        <f t="shared" si="4"/>
        <v/>
      </c>
      <c r="S41" s="107"/>
      <c r="T41" s="107"/>
      <c r="U41" s="107" t="str">
        <f>IF(ISBLANK(P41),"",(R41+N41)*(1+E41)*(1+F41)*(1+G41)*(1+#REF!)*#REF!)</f>
        <v/>
      </c>
      <c r="V41" s="107"/>
      <c r="W41" s="107" t="str">
        <f>IF(ISBLANK(P41),"",IF(#REF!="SIM",0,(N41+R41+U41+#REF!)*E41))</f>
        <v/>
      </c>
      <c r="X41" s="107"/>
      <c r="Y41" s="107"/>
      <c r="Z41" s="107" t="str">
        <f>IF(ISBLANK(P41),"",(N41+R41+U41+#REF!+W41)*G41)</f>
        <v/>
      </c>
      <c r="AA41" s="107"/>
      <c r="AB41" s="107"/>
      <c r="AC41" s="89" t="str">
        <f>IF(ISBLANK(P41),"",((N41+R41)*(1+#REF!)*(1+#REF!)*(1+#REF!)*(1+#REF!)*#REF!)+(#REF!*#REF!/#REF!))</f>
        <v/>
      </c>
      <c r="AD41" s="91"/>
      <c r="AE41" s="107" t="str">
        <f>IF(ISBLANK(P41),"",#REF!*(N41+R41+U41+#REF!))</f>
        <v/>
      </c>
      <c r="AF41" s="107"/>
      <c r="AG41" s="89" t="str">
        <f>IF(ISBLANK(P41),"",#REF!*(N41+R41+U41+#REF!))</f>
        <v/>
      </c>
      <c r="AH41" s="90"/>
      <c r="AI41" s="91"/>
      <c r="AJ41" s="89" t="str">
        <f>IF(ISBLANK(P41),"",(SUM(R41:AG41,N41,#REF!,#REF!,#REF!,#REF!,#REF!,#REF!))/(1-F41)*F41)</f>
        <v/>
      </c>
      <c r="AK41" s="90"/>
      <c r="AL41" s="91"/>
      <c r="AM41" s="89" t="str">
        <f t="shared" si="5"/>
        <v/>
      </c>
      <c r="AN41" s="90"/>
      <c r="AO41" s="91"/>
      <c r="AP41" s="107" t="str">
        <f>IF(ISBLANK(P41),"",(AM41/($AM$34+$AM$49+$AM$64))*#REF!)</f>
        <v/>
      </c>
      <c r="AQ41" s="107"/>
      <c r="AR41" s="107" t="str">
        <f>IF(ISBLANK(P41),"",(AM41+AP41)*#REF!)</f>
        <v/>
      </c>
      <c r="AS41" s="107"/>
      <c r="AT41" s="107"/>
    </row>
    <row r="42" spans="1:46" s="3" customFormat="1" ht="18" hidden="1" customHeight="1" x14ac:dyDescent="0.2">
      <c r="A42" s="15"/>
      <c r="B42" s="16"/>
      <c r="C42" s="15"/>
      <c r="D42" s="15"/>
      <c r="E42" s="81"/>
      <c r="F42" s="28"/>
      <c r="G42" s="28"/>
      <c r="H42" s="74"/>
      <c r="I42" s="75"/>
      <c r="J42" s="75"/>
      <c r="K42" s="75"/>
      <c r="L42" s="75"/>
      <c r="M42" s="76"/>
      <c r="N42" s="136"/>
      <c r="O42" s="137"/>
      <c r="P42" s="124"/>
      <c r="Q42" s="124"/>
      <c r="R42" s="107" t="str">
        <f t="shared" si="4"/>
        <v/>
      </c>
      <c r="S42" s="107"/>
      <c r="T42" s="107"/>
      <c r="U42" s="107" t="str">
        <f>IF(ISBLANK(P42),"",(R42+N42)*(1+E42)*(1+F42)*(1+G42)*(1+#REF!)*#REF!)</f>
        <v/>
      </c>
      <c r="V42" s="107"/>
      <c r="W42" s="107" t="str">
        <f>IF(ISBLANK(P42),"",IF(#REF!="SIM",0,(N42+R42+U42+#REF!)*E42))</f>
        <v/>
      </c>
      <c r="X42" s="107"/>
      <c r="Y42" s="107"/>
      <c r="Z42" s="107" t="str">
        <f>IF(ISBLANK(P42),"",(N42+R42+U42+#REF!+W42)*G42)</f>
        <v/>
      </c>
      <c r="AA42" s="107"/>
      <c r="AB42" s="107"/>
      <c r="AC42" s="89" t="str">
        <f>IF(ISBLANK(P42),"",((N42+R42)*(1+#REF!)*(1+#REF!)*(1+#REF!)*(1+#REF!)*#REF!)+(#REF!*#REF!/#REF!))</f>
        <v/>
      </c>
      <c r="AD42" s="91"/>
      <c r="AE42" s="107" t="str">
        <f>IF(ISBLANK(P42),"",#REF!*(N42+R42+U42+#REF!))</f>
        <v/>
      </c>
      <c r="AF42" s="107"/>
      <c r="AG42" s="89" t="str">
        <f>IF(ISBLANK(P42),"",#REF!*(N42+R42+U42+#REF!))</f>
        <v/>
      </c>
      <c r="AH42" s="90"/>
      <c r="AI42" s="91"/>
      <c r="AJ42" s="89" t="str">
        <f>IF(ISBLANK(P42),"",(SUM(R42:AG42,N42,#REF!,#REF!,#REF!,#REF!,#REF!,#REF!))/(1-F42)*F42)</f>
        <v/>
      </c>
      <c r="AK42" s="90"/>
      <c r="AL42" s="91"/>
      <c r="AM42" s="89" t="str">
        <f t="shared" si="5"/>
        <v/>
      </c>
      <c r="AN42" s="90"/>
      <c r="AO42" s="91"/>
      <c r="AP42" s="107" t="str">
        <f>IF(ISBLANK(P42),"",(AM42/($AM$34+$AM$49+$AM$64))*#REF!)</f>
        <v/>
      </c>
      <c r="AQ42" s="107"/>
      <c r="AR42" s="107" t="str">
        <f>IF(ISBLANK(P42),"",(AM42+AP42)*#REF!)</f>
        <v/>
      </c>
      <c r="AS42" s="107"/>
      <c r="AT42" s="107"/>
    </row>
    <row r="43" spans="1:46" s="3" customFormat="1" ht="18" hidden="1" customHeight="1" x14ac:dyDescent="0.2">
      <c r="A43" s="15"/>
      <c r="B43" s="16"/>
      <c r="C43" s="15"/>
      <c r="D43" s="15"/>
      <c r="E43" s="81"/>
      <c r="F43" s="28"/>
      <c r="G43" s="28"/>
      <c r="H43" s="74"/>
      <c r="I43" s="75"/>
      <c r="J43" s="75"/>
      <c r="K43" s="75"/>
      <c r="L43" s="75"/>
      <c r="M43" s="76"/>
      <c r="N43" s="136"/>
      <c r="O43" s="137"/>
      <c r="P43" s="124"/>
      <c r="Q43" s="124"/>
      <c r="R43" s="107" t="str">
        <f t="shared" si="4"/>
        <v/>
      </c>
      <c r="S43" s="107"/>
      <c r="T43" s="107"/>
      <c r="U43" s="107" t="str">
        <f>IF(ISBLANK(P43),"",(R43+N43)*(1+E43)*(1+F43)*(1+G43)*(1+#REF!)*#REF!)</f>
        <v/>
      </c>
      <c r="V43" s="107"/>
      <c r="W43" s="107" t="str">
        <f>IF(ISBLANK(P43),"",IF(#REF!="SIM",0,(N43+R43+U43+#REF!)*E43))</f>
        <v/>
      </c>
      <c r="X43" s="107"/>
      <c r="Y43" s="107"/>
      <c r="Z43" s="107" t="str">
        <f>IF(ISBLANK(P43),"",(N43+R43+U43+#REF!+W43)*G43)</f>
        <v/>
      </c>
      <c r="AA43" s="107"/>
      <c r="AB43" s="107"/>
      <c r="AC43" s="89" t="str">
        <f>IF(ISBLANK(P43),"",((N43+R43)*(1+#REF!)*(1+#REF!)*(1+#REF!)*(1+#REF!)*#REF!)+(#REF!*#REF!/#REF!))</f>
        <v/>
      </c>
      <c r="AD43" s="91"/>
      <c r="AE43" s="107" t="str">
        <f>IF(ISBLANK(P43),"",#REF!*(N43+R43+U43+#REF!))</f>
        <v/>
      </c>
      <c r="AF43" s="107"/>
      <c r="AG43" s="89" t="str">
        <f>IF(ISBLANK(P43),"",#REF!*(N43+R43+U43+#REF!))</f>
        <v/>
      </c>
      <c r="AH43" s="90"/>
      <c r="AI43" s="91"/>
      <c r="AJ43" s="89" t="str">
        <f>IF(ISBLANK(P43),"",(SUM(R43:AG43,N43,#REF!,#REF!,#REF!,#REF!,#REF!,#REF!))/(1-F43)*F43)</f>
        <v/>
      </c>
      <c r="AK43" s="90"/>
      <c r="AL43" s="91"/>
      <c r="AM43" s="89" t="str">
        <f t="shared" si="5"/>
        <v/>
      </c>
      <c r="AN43" s="90"/>
      <c r="AO43" s="91"/>
      <c r="AP43" s="107" t="str">
        <f>IF(ISBLANK(P43),"",(AM43/($AM$34+$AM$49+$AM$64))*#REF!)</f>
        <v/>
      </c>
      <c r="AQ43" s="107"/>
      <c r="AR43" s="107" t="str">
        <f>IF(ISBLANK(P43),"",(AM43+AP43)*#REF!)</f>
        <v/>
      </c>
      <c r="AS43" s="107"/>
      <c r="AT43" s="107"/>
    </row>
    <row r="44" spans="1:46" s="3" customFormat="1" ht="18" hidden="1" customHeight="1" x14ac:dyDescent="0.2">
      <c r="A44" s="15"/>
      <c r="B44" s="16"/>
      <c r="C44" s="15"/>
      <c r="D44" s="15"/>
      <c r="E44" s="81"/>
      <c r="F44" s="28"/>
      <c r="G44" s="28"/>
      <c r="H44" s="74"/>
      <c r="I44" s="75"/>
      <c r="J44" s="75"/>
      <c r="K44" s="75"/>
      <c r="L44" s="75"/>
      <c r="M44" s="76"/>
      <c r="N44" s="136"/>
      <c r="O44" s="137"/>
      <c r="P44" s="124"/>
      <c r="Q44" s="124"/>
      <c r="R44" s="107" t="str">
        <f t="shared" si="4"/>
        <v/>
      </c>
      <c r="S44" s="107"/>
      <c r="T44" s="107"/>
      <c r="U44" s="107" t="str">
        <f>IF(ISBLANK(P44),"",(R44+N44)*(1+E44)*(1+F44)*(1+G44)*(1+#REF!)*#REF!)</f>
        <v/>
      </c>
      <c r="V44" s="107"/>
      <c r="W44" s="107" t="str">
        <f>IF(ISBLANK(P44),"",IF(#REF!="SIM",0,(N44+R44+U44+#REF!)*E44))</f>
        <v/>
      </c>
      <c r="X44" s="107"/>
      <c r="Y44" s="107"/>
      <c r="Z44" s="107" t="str">
        <f>IF(ISBLANK(P44),"",(N44+R44+U44+#REF!+W44)*G44)</f>
        <v/>
      </c>
      <c r="AA44" s="107"/>
      <c r="AB44" s="107"/>
      <c r="AC44" s="89" t="str">
        <f>IF(ISBLANK(P44),"",((N44+R44)*(1+#REF!)*(1+#REF!)*(1+#REF!)*(1+#REF!)*#REF!)+(#REF!*#REF!/#REF!))</f>
        <v/>
      </c>
      <c r="AD44" s="91"/>
      <c r="AE44" s="107" t="str">
        <f>IF(ISBLANK(P44),"",#REF!*(N44+R44+U44+#REF!))</f>
        <v/>
      </c>
      <c r="AF44" s="107"/>
      <c r="AG44" s="89" t="str">
        <f>IF(ISBLANK(P44),"",#REF!*(N44+R44+U44+#REF!))</f>
        <v/>
      </c>
      <c r="AH44" s="90"/>
      <c r="AI44" s="91"/>
      <c r="AJ44" s="89" t="str">
        <f>IF(ISBLANK(P44),"",(SUM(R44:AG44,N44,#REF!,#REF!,#REF!,#REF!,#REF!,#REF!))/(1-F44)*F44)</f>
        <v/>
      </c>
      <c r="AK44" s="90"/>
      <c r="AL44" s="91"/>
      <c r="AM44" s="89" t="str">
        <f t="shared" si="5"/>
        <v/>
      </c>
      <c r="AN44" s="90"/>
      <c r="AO44" s="91"/>
      <c r="AP44" s="107" t="str">
        <f>IF(ISBLANK(P44),"",(AM44/($AM$34+$AM$49+$AM$64))*#REF!)</f>
        <v/>
      </c>
      <c r="AQ44" s="107"/>
      <c r="AR44" s="107" t="str">
        <f>IF(ISBLANK(P44),"",(AM44+AP44)*#REF!)</f>
        <v/>
      </c>
      <c r="AS44" s="107"/>
      <c r="AT44" s="107"/>
    </row>
    <row r="45" spans="1:46" s="3" customFormat="1" ht="18" hidden="1" customHeight="1" x14ac:dyDescent="0.2">
      <c r="A45" s="15"/>
      <c r="B45" s="16"/>
      <c r="C45" s="15"/>
      <c r="D45" s="15"/>
      <c r="E45" s="81"/>
      <c r="F45" s="28"/>
      <c r="G45" s="28"/>
      <c r="H45" s="74"/>
      <c r="I45" s="75"/>
      <c r="J45" s="75"/>
      <c r="K45" s="75"/>
      <c r="L45" s="75"/>
      <c r="M45" s="76"/>
      <c r="N45" s="136"/>
      <c r="O45" s="137"/>
      <c r="P45" s="124"/>
      <c r="Q45" s="124"/>
      <c r="R45" s="107" t="str">
        <f t="shared" si="4"/>
        <v/>
      </c>
      <c r="S45" s="107"/>
      <c r="T45" s="107"/>
      <c r="U45" s="107" t="str">
        <f>IF(ISBLANK(P45),"",(R45+N45)*(1+E45)*(1+F45)*(1+G45)*(1+#REF!)*#REF!)</f>
        <v/>
      </c>
      <c r="V45" s="107"/>
      <c r="W45" s="107" t="str">
        <f>IF(ISBLANK(P45),"",IF(#REF!="SIM",0,(N45+R45+U45+#REF!)*E45))</f>
        <v/>
      </c>
      <c r="X45" s="107"/>
      <c r="Y45" s="107"/>
      <c r="Z45" s="107" t="str">
        <f>IF(ISBLANK(P45),"",(N45+R45+U45+#REF!+W45)*G45)</f>
        <v/>
      </c>
      <c r="AA45" s="107"/>
      <c r="AB45" s="107"/>
      <c r="AC45" s="89" t="str">
        <f>IF(ISBLANK(P45),"",((N45+R45)*(1+#REF!)*(1+#REF!)*(1+#REF!)*(1+#REF!)*#REF!)+(#REF!*#REF!/#REF!))</f>
        <v/>
      </c>
      <c r="AD45" s="91"/>
      <c r="AE45" s="107" t="str">
        <f>IF(ISBLANK(P45),"",#REF!*(N45+R45+U45+#REF!))</f>
        <v/>
      </c>
      <c r="AF45" s="107"/>
      <c r="AG45" s="89" t="str">
        <f>IF(ISBLANK(P45),"",#REF!*(N45+R45+U45+#REF!))</f>
        <v/>
      </c>
      <c r="AH45" s="90"/>
      <c r="AI45" s="91"/>
      <c r="AJ45" s="89" t="str">
        <f>IF(ISBLANK(P45),"",(SUM(R45:AG45,N45,#REF!,#REF!,#REF!,#REF!,#REF!,#REF!))/(1-F45)*F45)</f>
        <v/>
      </c>
      <c r="AK45" s="90"/>
      <c r="AL45" s="91"/>
      <c r="AM45" s="89" t="str">
        <f t="shared" si="5"/>
        <v/>
      </c>
      <c r="AN45" s="90"/>
      <c r="AO45" s="91"/>
      <c r="AP45" s="107" t="str">
        <f>IF(ISBLANK(P45),"",(AM45/($AM$34+$AM$49+$AM$64))*#REF!)</f>
        <v/>
      </c>
      <c r="AQ45" s="107"/>
      <c r="AR45" s="107" t="str">
        <f>IF(ISBLANK(P45),"",(AM45+AP45)*#REF!)</f>
        <v/>
      </c>
      <c r="AS45" s="107"/>
      <c r="AT45" s="107"/>
    </row>
    <row r="46" spans="1:46" s="3" customFormat="1" ht="18" hidden="1" customHeight="1" x14ac:dyDescent="0.2">
      <c r="A46" s="15"/>
      <c r="B46" s="16"/>
      <c r="C46" s="15"/>
      <c r="D46" s="15"/>
      <c r="E46" s="81"/>
      <c r="F46" s="28"/>
      <c r="G46" s="28"/>
      <c r="H46" s="74"/>
      <c r="I46" s="75"/>
      <c r="J46" s="75"/>
      <c r="K46" s="75"/>
      <c r="L46" s="75"/>
      <c r="M46" s="76"/>
      <c r="N46" s="136"/>
      <c r="O46" s="137"/>
      <c r="P46" s="124"/>
      <c r="Q46" s="124"/>
      <c r="R46" s="107" t="str">
        <f t="shared" si="4"/>
        <v/>
      </c>
      <c r="S46" s="107"/>
      <c r="T46" s="107"/>
      <c r="U46" s="107" t="str">
        <f>IF(ISBLANK(P46),"",(R46+N46)*(1+E46)*(1+F46)*(1+G46)*(1+#REF!)*#REF!)</f>
        <v/>
      </c>
      <c r="V46" s="107"/>
      <c r="W46" s="107" t="str">
        <f>IF(ISBLANK(P46),"",IF(#REF!="SIM",0,(N46+R46+U46+#REF!)*E46))</f>
        <v/>
      </c>
      <c r="X46" s="107"/>
      <c r="Y46" s="107"/>
      <c r="Z46" s="107" t="str">
        <f>IF(ISBLANK(P46),"",(N46+R46+U46+#REF!+W46)*G46)</f>
        <v/>
      </c>
      <c r="AA46" s="107"/>
      <c r="AB46" s="107"/>
      <c r="AC46" s="89" t="str">
        <f>IF(ISBLANK(P46),"",((N46+R46)*(1+#REF!)*(1+#REF!)*(1+#REF!)*(1+#REF!)*#REF!)+(#REF!*#REF!/#REF!))</f>
        <v/>
      </c>
      <c r="AD46" s="91"/>
      <c r="AE46" s="107" t="str">
        <f>IF(ISBLANK(P46),"",#REF!*(N46+R46+U46+#REF!))</f>
        <v/>
      </c>
      <c r="AF46" s="107"/>
      <c r="AG46" s="89" t="str">
        <f>IF(ISBLANK(P46),"",#REF!*(N46+R46+U46+#REF!))</f>
        <v/>
      </c>
      <c r="AH46" s="90"/>
      <c r="AI46" s="91"/>
      <c r="AJ46" s="89" t="str">
        <f>IF(ISBLANK(P46),"",(SUM(R46:AG46,N46,#REF!,#REF!,#REF!,#REF!,#REF!,#REF!))/(1-F46)*F46)</f>
        <v/>
      </c>
      <c r="AK46" s="90"/>
      <c r="AL46" s="91"/>
      <c r="AM46" s="89" t="str">
        <f t="shared" si="5"/>
        <v/>
      </c>
      <c r="AN46" s="90"/>
      <c r="AO46" s="91"/>
      <c r="AP46" s="107" t="str">
        <f>IF(ISBLANK(P46),"",(AM46/($AM$34+$AM$49+$AM$64))*#REF!)</f>
        <v/>
      </c>
      <c r="AQ46" s="107"/>
      <c r="AR46" s="107" t="str">
        <f>IF(ISBLANK(P46),"",(AM46+AP46)*#REF!)</f>
        <v/>
      </c>
      <c r="AS46" s="107"/>
      <c r="AT46" s="107"/>
    </row>
    <row r="47" spans="1:46" s="3" customFormat="1" ht="18" hidden="1" customHeight="1" x14ac:dyDescent="0.2">
      <c r="A47" s="15"/>
      <c r="B47" s="16"/>
      <c r="C47" s="15"/>
      <c r="D47" s="15"/>
      <c r="E47" s="81"/>
      <c r="F47" s="28"/>
      <c r="G47" s="28"/>
      <c r="H47" s="74"/>
      <c r="I47" s="75"/>
      <c r="J47" s="75"/>
      <c r="K47" s="75"/>
      <c r="L47" s="75"/>
      <c r="M47" s="76"/>
      <c r="N47" s="136"/>
      <c r="O47" s="137"/>
      <c r="P47" s="124"/>
      <c r="Q47" s="124"/>
      <c r="R47" s="107" t="str">
        <f t="shared" si="4"/>
        <v/>
      </c>
      <c r="S47" s="107"/>
      <c r="T47" s="107"/>
      <c r="U47" s="107" t="str">
        <f>IF(ISBLANK(P47),"",(R47+N47)*(1+E47)*(1+F47)*(1+G47)*(1+#REF!)*#REF!)</f>
        <v/>
      </c>
      <c r="V47" s="107"/>
      <c r="W47" s="107" t="str">
        <f>IF(ISBLANK(P47),"",IF(#REF!="SIM",0,(N47+R47+U47+#REF!)*E47))</f>
        <v/>
      </c>
      <c r="X47" s="107"/>
      <c r="Y47" s="107"/>
      <c r="Z47" s="107" t="str">
        <f>IF(ISBLANK(P47),"",(N47+R47+U47+#REF!+W47)*G47)</f>
        <v/>
      </c>
      <c r="AA47" s="107"/>
      <c r="AB47" s="107"/>
      <c r="AC47" s="89" t="str">
        <f>IF(ISBLANK(P47),"",((N47+R47)*(1+#REF!)*(1+#REF!)*(1+#REF!)*(1+#REF!)*#REF!)+(#REF!*#REF!/#REF!))</f>
        <v/>
      </c>
      <c r="AD47" s="91"/>
      <c r="AE47" s="107" t="str">
        <f>IF(ISBLANK(P47),"",#REF!*(N47+R47+U47+#REF!))</f>
        <v/>
      </c>
      <c r="AF47" s="107"/>
      <c r="AG47" s="89" t="str">
        <f>IF(ISBLANK(P47),"",#REF!*(N47+R47+U47+#REF!))</f>
        <v/>
      </c>
      <c r="AH47" s="90"/>
      <c r="AI47" s="91"/>
      <c r="AJ47" s="89" t="str">
        <f>IF(ISBLANK(P47),"",(SUM(R47:AG47,N47,#REF!,#REF!,#REF!,#REF!,#REF!,#REF!))/(1-F47)*F47)</f>
        <v/>
      </c>
      <c r="AK47" s="90"/>
      <c r="AL47" s="91"/>
      <c r="AM47" s="89" t="str">
        <f t="shared" si="5"/>
        <v/>
      </c>
      <c r="AN47" s="90"/>
      <c r="AO47" s="91"/>
      <c r="AP47" s="107" t="str">
        <f>IF(ISBLANK(P47),"",(AM47/($AM$34+$AM$49+$AM$64))*#REF!)</f>
        <v/>
      </c>
      <c r="AQ47" s="107"/>
      <c r="AR47" s="107" t="str">
        <f>IF(ISBLANK(P47),"",(AM47+AP47)*#REF!)</f>
        <v/>
      </c>
      <c r="AS47" s="107"/>
      <c r="AT47" s="107"/>
    </row>
    <row r="48" spans="1:46" s="3" customFormat="1" ht="18" hidden="1" customHeight="1" x14ac:dyDescent="0.2">
      <c r="A48" s="15"/>
      <c r="B48" s="16"/>
      <c r="C48" s="15"/>
      <c r="D48" s="15"/>
      <c r="E48" s="81"/>
      <c r="F48" s="28"/>
      <c r="G48" s="28"/>
      <c r="H48" s="74"/>
      <c r="I48" s="75"/>
      <c r="J48" s="75"/>
      <c r="K48" s="75"/>
      <c r="L48" s="75"/>
      <c r="M48" s="76"/>
      <c r="N48" s="136"/>
      <c r="O48" s="137"/>
      <c r="P48" s="124"/>
      <c r="Q48" s="124"/>
      <c r="R48" s="107" t="str">
        <f t="shared" si="4"/>
        <v/>
      </c>
      <c r="S48" s="107"/>
      <c r="T48" s="107"/>
      <c r="U48" s="107" t="str">
        <f>IF(ISBLANK(P48),"",(R48+N48)*(1+E48)*(1+F48)*(1+G48)*(1+#REF!)*#REF!)</f>
        <v/>
      </c>
      <c r="V48" s="107"/>
      <c r="W48" s="107" t="str">
        <f>IF(ISBLANK(P48),"",IF(#REF!="SIM",0,(N48+R48+U48+#REF!)*E48))</f>
        <v/>
      </c>
      <c r="X48" s="107"/>
      <c r="Y48" s="107"/>
      <c r="Z48" s="107" t="str">
        <f>IF(ISBLANK(P48),"",(N48+R48+U48+#REF!+W48)*G48)</f>
        <v/>
      </c>
      <c r="AA48" s="107"/>
      <c r="AB48" s="107"/>
      <c r="AC48" s="89" t="str">
        <f>IF(ISBLANK(P48),"",((N48+R48)*(1+#REF!)*(1+#REF!)*(1+#REF!)*(1+#REF!)*#REF!)+(#REF!*#REF!/#REF!))</f>
        <v/>
      </c>
      <c r="AD48" s="91"/>
      <c r="AE48" s="107" t="str">
        <f>IF(ISBLANK(P48),"",#REF!*(N48+R48+U48+#REF!))</f>
        <v/>
      </c>
      <c r="AF48" s="107"/>
      <c r="AG48" s="89" t="str">
        <f>IF(ISBLANK(P48),"",#REF!*(N48+R48+U48+#REF!))</f>
        <v/>
      </c>
      <c r="AH48" s="90"/>
      <c r="AI48" s="91"/>
      <c r="AJ48" s="89" t="str">
        <f>IF(ISBLANK(P48),"",(SUM(R48:AG48,N48,#REF!,#REF!,#REF!,#REF!,#REF!,#REF!))/(1-F48)*F48)</f>
        <v/>
      </c>
      <c r="AK48" s="90"/>
      <c r="AL48" s="91"/>
      <c r="AM48" s="89" t="str">
        <f t="shared" si="5"/>
        <v/>
      </c>
      <c r="AN48" s="90"/>
      <c r="AO48" s="91"/>
      <c r="AP48" s="107" t="str">
        <f>IF(ISBLANK(P48),"",(AM48/($AM$34+$AM$49+$AM$64))*#REF!)</f>
        <v/>
      </c>
      <c r="AQ48" s="107"/>
      <c r="AR48" s="107" t="str">
        <f>IF(ISBLANK(P48),"",(AM48+AP48)*#REF!)</f>
        <v/>
      </c>
      <c r="AS48" s="107"/>
      <c r="AT48" s="107"/>
    </row>
    <row r="49" spans="1:46" s="3" customFormat="1" ht="20.100000000000001" hidden="1" customHeight="1" x14ac:dyDescent="0.2">
      <c r="A49" s="22" t="s">
        <v>42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1"/>
      <c r="N49" s="118">
        <f>SUM(N39:N48)</f>
        <v>0</v>
      </c>
      <c r="O49" s="120"/>
      <c r="P49" s="139"/>
      <c r="Q49" s="140"/>
      <c r="R49" s="118">
        <f>SUM(R39:R48)</f>
        <v>0</v>
      </c>
      <c r="S49" s="119"/>
      <c r="T49" s="120"/>
      <c r="U49" s="118">
        <f>SUM(U39:U48)</f>
        <v>0</v>
      </c>
      <c r="V49" s="120"/>
      <c r="W49" s="118">
        <f>SUM(W39:W48)</f>
        <v>0</v>
      </c>
      <c r="X49" s="119"/>
      <c r="Y49" s="120"/>
      <c r="Z49" s="118">
        <f>SUM(Z39:Z48)</f>
        <v>0</v>
      </c>
      <c r="AA49" s="119"/>
      <c r="AB49" s="120"/>
      <c r="AC49" s="118">
        <f>SUM(AC39:AC48)</f>
        <v>0</v>
      </c>
      <c r="AD49" s="120"/>
      <c r="AE49" s="118">
        <f>SUM(AE39:AE48)</f>
        <v>0</v>
      </c>
      <c r="AF49" s="120"/>
      <c r="AG49" s="118">
        <f>SUM(AG39:AG48)</f>
        <v>0</v>
      </c>
      <c r="AH49" s="119"/>
      <c r="AI49" s="120"/>
      <c r="AJ49" s="118">
        <f>SUM(AJ39:AJ48)</f>
        <v>0</v>
      </c>
      <c r="AK49" s="119"/>
      <c r="AL49" s="120"/>
      <c r="AM49" s="118">
        <f>SUM(AM39:AM48)</f>
        <v>0</v>
      </c>
      <c r="AN49" s="119"/>
      <c r="AO49" s="120"/>
      <c r="AP49" s="118">
        <f>SUM(AP39:AP48)</f>
        <v>0</v>
      </c>
      <c r="AQ49" s="120"/>
      <c r="AR49" s="118">
        <f>SUM(AR39:AR48)</f>
        <v>0</v>
      </c>
      <c r="AS49" s="119"/>
      <c r="AT49" s="120"/>
    </row>
    <row r="50" spans="1:46" ht="11.25" hidden="1" customHeight="1" x14ac:dyDescent="0.2">
      <c r="O50" s="44"/>
      <c r="P50" s="44"/>
      <c r="Q50" s="3"/>
      <c r="S50" s="44"/>
      <c r="T50" s="3"/>
      <c r="U50" s="44"/>
      <c r="V50" s="45"/>
      <c r="W50" s="45"/>
      <c r="X50" s="45"/>
      <c r="Y50" s="45"/>
      <c r="Z50" s="45"/>
      <c r="AA50" s="45"/>
      <c r="AB50" s="45"/>
    </row>
    <row r="51" spans="1:46" ht="11.25" hidden="1" customHeight="1" x14ac:dyDescent="0.2">
      <c r="O51" s="44"/>
      <c r="P51" s="44"/>
      <c r="S51" s="44"/>
      <c r="T51" s="3"/>
      <c r="U51" s="44"/>
      <c r="V51" s="45"/>
      <c r="W51" s="45"/>
      <c r="X51" s="45"/>
      <c r="Y51" s="45"/>
      <c r="Z51" s="45"/>
      <c r="AA51" s="45"/>
      <c r="AB51" s="45"/>
    </row>
    <row r="52" spans="1:46" ht="20.100000000000001" hidden="1" customHeight="1" x14ac:dyDescent="0.2">
      <c r="A52" s="24" t="s">
        <v>48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6"/>
    </row>
    <row r="53" spans="1:46" s="3" customFormat="1" ht="63.75" hidden="1" customHeight="1" x14ac:dyDescent="0.2">
      <c r="A53" s="14" t="s">
        <v>13</v>
      </c>
      <c r="B53" s="27" t="s">
        <v>14</v>
      </c>
      <c r="C53" s="14" t="s">
        <v>15</v>
      </c>
      <c r="D53" s="27" t="s">
        <v>16</v>
      </c>
      <c r="E53" s="27" t="s">
        <v>18</v>
      </c>
      <c r="F53" s="27" t="s">
        <v>22</v>
      </c>
      <c r="G53" s="27" t="s">
        <v>19</v>
      </c>
      <c r="H53" s="27" t="s">
        <v>44</v>
      </c>
      <c r="I53" s="27"/>
      <c r="J53" s="27"/>
      <c r="K53" s="27"/>
      <c r="L53" s="27"/>
      <c r="M53" s="27"/>
      <c r="N53" s="99" t="s">
        <v>45</v>
      </c>
      <c r="O53" s="113"/>
      <c r="P53" s="109" t="s">
        <v>46</v>
      </c>
      <c r="Q53" s="109"/>
      <c r="R53" s="109" t="s">
        <v>47</v>
      </c>
      <c r="S53" s="109"/>
      <c r="T53" s="109"/>
      <c r="U53" s="109" t="s">
        <v>27</v>
      </c>
      <c r="V53" s="109"/>
      <c r="W53" s="109" t="s">
        <v>28</v>
      </c>
      <c r="X53" s="109"/>
      <c r="Y53" s="109"/>
      <c r="Z53" s="109" t="s">
        <v>29</v>
      </c>
      <c r="AA53" s="109"/>
      <c r="AB53" s="109"/>
      <c r="AC53" s="109" t="s">
        <v>33</v>
      </c>
      <c r="AD53" s="109"/>
      <c r="AE53" s="109" t="s">
        <v>30</v>
      </c>
      <c r="AF53" s="109"/>
      <c r="AG53" s="109" t="s">
        <v>31</v>
      </c>
      <c r="AH53" s="109"/>
      <c r="AI53" s="109"/>
      <c r="AJ53" s="109" t="s">
        <v>32</v>
      </c>
      <c r="AK53" s="109"/>
      <c r="AL53" s="109"/>
      <c r="AM53" s="109" t="s">
        <v>34</v>
      </c>
      <c r="AN53" s="109"/>
      <c r="AO53" s="109"/>
      <c r="AP53" s="109" t="s">
        <v>35</v>
      </c>
      <c r="AQ53" s="109"/>
      <c r="AR53" s="109" t="s">
        <v>36</v>
      </c>
      <c r="AS53" s="109"/>
      <c r="AT53" s="109"/>
    </row>
    <row r="54" spans="1:46" s="3" customFormat="1" ht="18" hidden="1" customHeight="1" x14ac:dyDescent="0.2">
      <c r="A54" s="15"/>
      <c r="B54" s="15"/>
      <c r="C54" s="30"/>
      <c r="D54" s="29"/>
      <c r="E54" s="81"/>
      <c r="F54" s="28"/>
      <c r="G54" s="28"/>
      <c r="H54" s="77"/>
      <c r="I54" s="78"/>
      <c r="J54" s="78"/>
      <c r="K54" s="78"/>
      <c r="L54" s="78"/>
      <c r="M54" s="79"/>
      <c r="N54" s="136"/>
      <c r="O54" s="137"/>
      <c r="P54" s="124"/>
      <c r="Q54" s="124"/>
      <c r="R54" s="107" t="str">
        <f t="shared" ref="R54:R63" si="6">IF(ISBLANK(P54),"",C54*P54)</f>
        <v/>
      </c>
      <c r="S54" s="107"/>
      <c r="T54" s="107"/>
      <c r="U54" s="107" t="str">
        <f>IF(ISBLANK(P54),"",(R54+N54)*(1+E54)*(1+F54)*(1+G54)*(1+#REF!)*#REF!)</f>
        <v/>
      </c>
      <c r="V54" s="107"/>
      <c r="W54" s="107" t="str">
        <f>IF(ISBLANK(P54),"",IF(#REF!="SIM",0,(N54+R54+U54+#REF!)*E54))</f>
        <v/>
      </c>
      <c r="X54" s="107"/>
      <c r="Y54" s="107"/>
      <c r="Z54" s="107" t="str">
        <f>IF(ISBLANK(P54),"",(N54+R54+U54+#REF!+W54)*G54)</f>
        <v/>
      </c>
      <c r="AA54" s="107"/>
      <c r="AB54" s="107"/>
      <c r="AC54" s="107" t="str">
        <f>IF(ISBLANK(P54),"",((N54+R54)*(1+#REF!)*(1+#REF!)*(1+#REF!)*(1+#REF!)*#REF!)+(#REF!*#REF!/#REF!))</f>
        <v/>
      </c>
      <c r="AD54" s="107"/>
      <c r="AE54" s="107" t="str">
        <f>IF(ISBLANK(P54),"",#REF!*(N54+R54+U54+#REF!))</f>
        <v/>
      </c>
      <c r="AF54" s="107"/>
      <c r="AG54" s="107" t="str">
        <f>IF(ISBLANK(P54),"",#REF!*(N54+R54+U54+#REF!))</f>
        <v/>
      </c>
      <c r="AH54" s="107"/>
      <c r="AI54" s="107"/>
      <c r="AJ54" s="107" t="str">
        <f>IF(ISBLANK(P54),"",(SUM(R54:AG54,N54,#REF!,#REF!,#REF!,#REF!,#REF!,#REF!))/(1-F54)*F54)</f>
        <v/>
      </c>
      <c r="AK54" s="107"/>
      <c r="AL54" s="107"/>
      <c r="AM54" s="107" t="str">
        <f t="shared" ref="AM54:AM63" si="7">IF(ISBLANK(P54),"",SUM(N54,R54:AJ54))</f>
        <v/>
      </c>
      <c r="AN54" s="107"/>
      <c r="AO54" s="107"/>
      <c r="AP54" s="107" t="str">
        <f>IF(ISBLANK(P54),"",(AM54/($AM$34+$AM$49+$AM$64))*#REF!)</f>
        <v/>
      </c>
      <c r="AQ54" s="107"/>
      <c r="AR54" s="107" t="str">
        <f>IF(ISBLANK(P54),"",(AM54+AP54)*#REF!)</f>
        <v/>
      </c>
      <c r="AS54" s="107"/>
      <c r="AT54" s="107"/>
    </row>
    <row r="55" spans="1:46" s="3" customFormat="1" ht="18" hidden="1" customHeight="1" x14ac:dyDescent="0.2">
      <c r="A55" s="15"/>
      <c r="B55" s="15"/>
      <c r="C55" s="30"/>
      <c r="D55" s="29"/>
      <c r="E55" s="81"/>
      <c r="F55" s="28"/>
      <c r="G55" s="28"/>
      <c r="H55" s="77"/>
      <c r="I55" s="78"/>
      <c r="J55" s="78"/>
      <c r="K55" s="78"/>
      <c r="L55" s="78"/>
      <c r="M55" s="79"/>
      <c r="N55" s="136"/>
      <c r="O55" s="137"/>
      <c r="P55" s="124"/>
      <c r="Q55" s="124"/>
      <c r="R55" s="107" t="str">
        <f t="shared" si="6"/>
        <v/>
      </c>
      <c r="S55" s="107"/>
      <c r="T55" s="107"/>
      <c r="U55" s="107" t="str">
        <f>IF(ISBLANK(P55),"",(R55+N55)*(1+E55)*(1+F55)*(1+G55)*(1+#REF!)*#REF!)</f>
        <v/>
      </c>
      <c r="V55" s="107"/>
      <c r="W55" s="107" t="str">
        <f>IF(ISBLANK(P55),"",IF(#REF!="SIM",0,(N55+R55+U55+#REF!)*E55))</f>
        <v/>
      </c>
      <c r="X55" s="107"/>
      <c r="Y55" s="107"/>
      <c r="Z55" s="107" t="str">
        <f>IF(ISBLANK(P55),"",(N55+R55+U55+#REF!+W55)*G55)</f>
        <v/>
      </c>
      <c r="AA55" s="107"/>
      <c r="AB55" s="107"/>
      <c r="AC55" s="107" t="str">
        <f>IF(ISBLANK(P55),"",((N55+R55)*(1+#REF!)*(1+#REF!)*(1+#REF!)*(1+#REF!)*#REF!)+(#REF!*#REF!/#REF!))</f>
        <v/>
      </c>
      <c r="AD55" s="107"/>
      <c r="AE55" s="107" t="str">
        <f>IF(ISBLANK(P55),"",#REF!*(N55+R55+U55+#REF!))</f>
        <v/>
      </c>
      <c r="AF55" s="107"/>
      <c r="AG55" s="107" t="str">
        <f>IF(ISBLANK(P55),"",#REF!*(N55+R55+U55+#REF!))</f>
        <v/>
      </c>
      <c r="AH55" s="107"/>
      <c r="AI55" s="107"/>
      <c r="AJ55" s="107" t="str">
        <f>IF(ISBLANK(P55),"",(SUM(R55:AG55,N55,#REF!,#REF!,#REF!,#REF!,#REF!,#REF!))/(1-F55)*F55)</f>
        <v/>
      </c>
      <c r="AK55" s="107"/>
      <c r="AL55" s="107"/>
      <c r="AM55" s="107" t="str">
        <f t="shared" si="7"/>
        <v/>
      </c>
      <c r="AN55" s="107"/>
      <c r="AO55" s="107"/>
      <c r="AP55" s="107" t="str">
        <f>IF(ISBLANK(P55),"",(AM55/($AM$34+$AM$49+$AM$64))*#REF!)</f>
        <v/>
      </c>
      <c r="AQ55" s="107"/>
      <c r="AR55" s="107" t="str">
        <f>IF(ISBLANK(P55),"",(AM55+AP55)*#REF!)</f>
        <v/>
      </c>
      <c r="AS55" s="107"/>
      <c r="AT55" s="107"/>
    </row>
    <row r="56" spans="1:46" s="3" customFormat="1" ht="18" hidden="1" customHeight="1" x14ac:dyDescent="0.2">
      <c r="A56" s="15"/>
      <c r="B56" s="15"/>
      <c r="C56" s="30"/>
      <c r="D56" s="29"/>
      <c r="E56" s="81"/>
      <c r="F56" s="28"/>
      <c r="G56" s="28"/>
      <c r="H56" s="77"/>
      <c r="I56" s="78"/>
      <c r="J56" s="78"/>
      <c r="K56" s="78"/>
      <c r="L56" s="78"/>
      <c r="M56" s="79"/>
      <c r="N56" s="136"/>
      <c r="O56" s="137"/>
      <c r="P56" s="124"/>
      <c r="Q56" s="124"/>
      <c r="R56" s="107" t="str">
        <f t="shared" si="6"/>
        <v/>
      </c>
      <c r="S56" s="107"/>
      <c r="T56" s="107"/>
      <c r="U56" s="107" t="str">
        <f>IF(ISBLANK(P56),"",(R56+N56)*(1+E56)*(1+F56)*(1+G56)*(1+#REF!)*#REF!)</f>
        <v/>
      </c>
      <c r="V56" s="107"/>
      <c r="W56" s="107" t="str">
        <f>IF(ISBLANK(P56),"",IF(#REF!="SIM",0,(N56+R56+U56+#REF!)*E56))</f>
        <v/>
      </c>
      <c r="X56" s="107"/>
      <c r="Y56" s="107"/>
      <c r="Z56" s="107" t="str">
        <f>IF(ISBLANK(P56),"",(N56+R56+U56+#REF!+W56)*G56)</f>
        <v/>
      </c>
      <c r="AA56" s="107"/>
      <c r="AB56" s="107"/>
      <c r="AC56" s="107" t="str">
        <f>IF(ISBLANK(P56),"",((N56+R56)*(1+#REF!)*(1+#REF!)*(1+#REF!)*(1+#REF!)*#REF!)+(#REF!*#REF!/#REF!))</f>
        <v/>
      </c>
      <c r="AD56" s="107"/>
      <c r="AE56" s="107" t="str">
        <f>IF(ISBLANK(P56),"",#REF!*(N56+R56+U56+#REF!))</f>
        <v/>
      </c>
      <c r="AF56" s="107"/>
      <c r="AG56" s="107" t="str">
        <f>IF(ISBLANK(P56),"",#REF!*(N56+R56+U56+#REF!))</f>
        <v/>
      </c>
      <c r="AH56" s="107"/>
      <c r="AI56" s="107"/>
      <c r="AJ56" s="107" t="str">
        <f>IF(ISBLANK(P56),"",(SUM(R56:AG56,N56,#REF!,#REF!,#REF!,#REF!,#REF!,#REF!))/(1-F56)*F56)</f>
        <v/>
      </c>
      <c r="AK56" s="107"/>
      <c r="AL56" s="107"/>
      <c r="AM56" s="107" t="str">
        <f t="shared" si="7"/>
        <v/>
      </c>
      <c r="AN56" s="107"/>
      <c r="AO56" s="107"/>
      <c r="AP56" s="107" t="str">
        <f>IF(ISBLANK(P56),"",(AM56/($AM$34+$AM$49+$AM$64))*#REF!)</f>
        <v/>
      </c>
      <c r="AQ56" s="107"/>
      <c r="AR56" s="107" t="str">
        <f>IF(ISBLANK(P56),"",(AM56+AP56)*#REF!)</f>
        <v/>
      </c>
      <c r="AS56" s="107"/>
      <c r="AT56" s="107"/>
    </row>
    <row r="57" spans="1:46" s="3" customFormat="1" ht="18" hidden="1" customHeight="1" x14ac:dyDescent="0.2">
      <c r="A57" s="15"/>
      <c r="B57" s="15"/>
      <c r="C57" s="30"/>
      <c r="D57" s="29"/>
      <c r="E57" s="81"/>
      <c r="F57" s="28"/>
      <c r="G57" s="28"/>
      <c r="H57" s="77"/>
      <c r="I57" s="78"/>
      <c r="J57" s="78"/>
      <c r="K57" s="78"/>
      <c r="L57" s="78"/>
      <c r="M57" s="79"/>
      <c r="N57" s="136"/>
      <c r="O57" s="137"/>
      <c r="P57" s="124"/>
      <c r="Q57" s="124"/>
      <c r="R57" s="107" t="str">
        <f t="shared" si="6"/>
        <v/>
      </c>
      <c r="S57" s="107"/>
      <c r="T57" s="107"/>
      <c r="U57" s="107" t="str">
        <f>IF(ISBLANK(P57),"",(R57+N57)*(1+E57)*(1+F57)*(1+G57)*(1+#REF!)*#REF!)</f>
        <v/>
      </c>
      <c r="V57" s="107"/>
      <c r="W57" s="107" t="str">
        <f>IF(ISBLANK(P57),"",IF(#REF!="SIM",0,(N57+R57+U57+#REF!)*E57))</f>
        <v/>
      </c>
      <c r="X57" s="107"/>
      <c r="Y57" s="107"/>
      <c r="Z57" s="107" t="str">
        <f>IF(ISBLANK(P57),"",(N57+R57+U57+#REF!+W57)*G57)</f>
        <v/>
      </c>
      <c r="AA57" s="107"/>
      <c r="AB57" s="107"/>
      <c r="AC57" s="107" t="str">
        <f>IF(ISBLANK(P57),"",((N57+R57)*(1+#REF!)*(1+#REF!)*(1+#REF!)*(1+#REF!)*#REF!)+(#REF!*#REF!/#REF!))</f>
        <v/>
      </c>
      <c r="AD57" s="107"/>
      <c r="AE57" s="107" t="str">
        <f>IF(ISBLANK(P57),"",#REF!*(N57+R57+U57+#REF!))</f>
        <v/>
      </c>
      <c r="AF57" s="107"/>
      <c r="AG57" s="107" t="str">
        <f>IF(ISBLANK(P57),"",#REF!*(N57+R57+U57+#REF!))</f>
        <v/>
      </c>
      <c r="AH57" s="107"/>
      <c r="AI57" s="107"/>
      <c r="AJ57" s="107" t="str">
        <f>IF(ISBLANK(P57),"",(SUM(R57:AG57,N57,#REF!,#REF!,#REF!,#REF!,#REF!,#REF!))/(1-F57)*F57)</f>
        <v/>
      </c>
      <c r="AK57" s="107"/>
      <c r="AL57" s="107"/>
      <c r="AM57" s="107" t="str">
        <f t="shared" si="7"/>
        <v/>
      </c>
      <c r="AN57" s="107"/>
      <c r="AO57" s="107"/>
      <c r="AP57" s="107" t="str">
        <f>IF(ISBLANK(P57),"",(AM57/($AM$34+$AM$49+$AM$64))*#REF!)</f>
        <v/>
      </c>
      <c r="AQ57" s="107"/>
      <c r="AR57" s="107" t="str">
        <f>IF(ISBLANK(P57),"",(AM57+AP57)*#REF!)</f>
        <v/>
      </c>
      <c r="AS57" s="107"/>
      <c r="AT57" s="107"/>
    </row>
    <row r="58" spans="1:46" s="3" customFormat="1" ht="18" hidden="1" customHeight="1" x14ac:dyDescent="0.2">
      <c r="A58" s="15"/>
      <c r="B58" s="15"/>
      <c r="C58" s="30"/>
      <c r="D58" s="29"/>
      <c r="E58" s="81"/>
      <c r="F58" s="28"/>
      <c r="G58" s="28"/>
      <c r="H58" s="77"/>
      <c r="I58" s="78"/>
      <c r="J58" s="78"/>
      <c r="K58" s="78"/>
      <c r="L58" s="78"/>
      <c r="M58" s="79"/>
      <c r="N58" s="136"/>
      <c r="O58" s="137"/>
      <c r="P58" s="124"/>
      <c r="Q58" s="124"/>
      <c r="R58" s="107" t="str">
        <f t="shared" si="6"/>
        <v/>
      </c>
      <c r="S58" s="107"/>
      <c r="T58" s="107"/>
      <c r="U58" s="107" t="str">
        <f>IF(ISBLANK(P58),"",(R58+N58)*(1+E58)*(1+F58)*(1+G58)*(1+#REF!)*#REF!)</f>
        <v/>
      </c>
      <c r="V58" s="107"/>
      <c r="W58" s="107" t="str">
        <f>IF(ISBLANK(P58),"",IF(#REF!="SIM",0,(N58+R58+U58+#REF!)*E58))</f>
        <v/>
      </c>
      <c r="X58" s="107"/>
      <c r="Y58" s="107"/>
      <c r="Z58" s="107" t="str">
        <f>IF(ISBLANK(P58),"",(N58+R58+U58+#REF!+W58)*G58)</f>
        <v/>
      </c>
      <c r="AA58" s="107"/>
      <c r="AB58" s="107"/>
      <c r="AC58" s="107" t="str">
        <f>IF(ISBLANK(P58),"",((N58+R58)*(1+#REF!)*(1+#REF!)*(1+#REF!)*(1+#REF!)*#REF!)+(#REF!*#REF!/#REF!))</f>
        <v/>
      </c>
      <c r="AD58" s="107"/>
      <c r="AE58" s="107" t="str">
        <f>IF(ISBLANK(P58),"",#REF!*(N58+R58+U58+#REF!))</f>
        <v/>
      </c>
      <c r="AF58" s="107"/>
      <c r="AG58" s="107" t="str">
        <f>IF(ISBLANK(P58),"",#REF!*(N58+R58+U58+#REF!))</f>
        <v/>
      </c>
      <c r="AH58" s="107"/>
      <c r="AI58" s="107"/>
      <c r="AJ58" s="107" t="str">
        <f>IF(ISBLANK(P58),"",(SUM(R58:AG58,N58,#REF!,#REF!,#REF!,#REF!,#REF!,#REF!))/(1-F58)*F58)</f>
        <v/>
      </c>
      <c r="AK58" s="107"/>
      <c r="AL58" s="107"/>
      <c r="AM58" s="107" t="str">
        <f t="shared" si="7"/>
        <v/>
      </c>
      <c r="AN58" s="107"/>
      <c r="AO58" s="107"/>
      <c r="AP58" s="107" t="str">
        <f>IF(ISBLANK(P58),"",(AM58/($AM$34+$AM$49+$AM$64))*#REF!)</f>
        <v/>
      </c>
      <c r="AQ58" s="107"/>
      <c r="AR58" s="107" t="str">
        <f>IF(ISBLANK(P58),"",(AM58+AP58)*#REF!)</f>
        <v/>
      </c>
      <c r="AS58" s="107"/>
      <c r="AT58" s="107"/>
    </row>
    <row r="59" spans="1:46" s="3" customFormat="1" ht="18" hidden="1" customHeight="1" x14ac:dyDescent="0.2">
      <c r="A59" s="15"/>
      <c r="B59" s="15"/>
      <c r="C59" s="30"/>
      <c r="D59" s="29"/>
      <c r="E59" s="81"/>
      <c r="F59" s="28"/>
      <c r="G59" s="28"/>
      <c r="H59" s="77"/>
      <c r="I59" s="78"/>
      <c r="J59" s="78"/>
      <c r="K59" s="78"/>
      <c r="L59" s="78"/>
      <c r="M59" s="79"/>
      <c r="N59" s="136"/>
      <c r="O59" s="137"/>
      <c r="P59" s="124"/>
      <c r="Q59" s="124"/>
      <c r="R59" s="107" t="str">
        <f t="shared" si="6"/>
        <v/>
      </c>
      <c r="S59" s="107"/>
      <c r="T59" s="107"/>
      <c r="U59" s="107" t="str">
        <f>IF(ISBLANK(P59),"",(R59+N59)*(1+E59)*(1+F59)*(1+G59)*(1+#REF!)*#REF!)</f>
        <v/>
      </c>
      <c r="V59" s="107"/>
      <c r="W59" s="107" t="str">
        <f>IF(ISBLANK(P59),"",IF(#REF!="SIM",0,(N59+R59+U59+#REF!)*E59))</f>
        <v/>
      </c>
      <c r="X59" s="107"/>
      <c r="Y59" s="107"/>
      <c r="Z59" s="107" t="str">
        <f>IF(ISBLANK(P59),"",(N59+R59+U59+#REF!+W59)*G59)</f>
        <v/>
      </c>
      <c r="AA59" s="107"/>
      <c r="AB59" s="107"/>
      <c r="AC59" s="107" t="str">
        <f>IF(ISBLANK(P59),"",((N59+R59)*(1+#REF!)*(1+#REF!)*(1+#REF!)*(1+#REF!)*#REF!)+(#REF!*#REF!/#REF!))</f>
        <v/>
      </c>
      <c r="AD59" s="107"/>
      <c r="AE59" s="107" t="str">
        <f>IF(ISBLANK(P59),"",#REF!*(N59+R59+U59+#REF!))</f>
        <v/>
      </c>
      <c r="AF59" s="107"/>
      <c r="AG59" s="107" t="str">
        <f>IF(ISBLANK(P59),"",#REF!*(N59+R59+U59+#REF!))</f>
        <v/>
      </c>
      <c r="AH59" s="107"/>
      <c r="AI59" s="107"/>
      <c r="AJ59" s="107" t="str">
        <f>IF(ISBLANK(P59),"",(SUM(R59:AG59,N59,#REF!,#REF!,#REF!,#REF!,#REF!,#REF!))/(1-F59)*F59)</f>
        <v/>
      </c>
      <c r="AK59" s="107"/>
      <c r="AL59" s="107"/>
      <c r="AM59" s="107" t="str">
        <f t="shared" si="7"/>
        <v/>
      </c>
      <c r="AN59" s="107"/>
      <c r="AO59" s="107"/>
      <c r="AP59" s="107" t="str">
        <f>IF(ISBLANK(P59),"",(AM59/($AM$34+$AM$49+$AM$64))*#REF!)</f>
        <v/>
      </c>
      <c r="AQ59" s="107"/>
      <c r="AR59" s="107" t="str">
        <f>IF(ISBLANK(P59),"",(AM59+AP59)*#REF!)</f>
        <v/>
      </c>
      <c r="AS59" s="107"/>
      <c r="AT59" s="107"/>
    </row>
    <row r="60" spans="1:46" s="3" customFormat="1" ht="18" hidden="1" customHeight="1" x14ac:dyDescent="0.2">
      <c r="A60" s="15"/>
      <c r="B60" s="15"/>
      <c r="C60" s="30"/>
      <c r="D60" s="29"/>
      <c r="E60" s="81"/>
      <c r="F60" s="28"/>
      <c r="G60" s="28"/>
      <c r="H60" s="77"/>
      <c r="I60" s="78"/>
      <c r="J60" s="78"/>
      <c r="K60" s="78"/>
      <c r="L60" s="78"/>
      <c r="M60" s="79"/>
      <c r="N60" s="136"/>
      <c r="O60" s="137"/>
      <c r="P60" s="124"/>
      <c r="Q60" s="124"/>
      <c r="R60" s="107" t="str">
        <f t="shared" si="6"/>
        <v/>
      </c>
      <c r="S60" s="107"/>
      <c r="T60" s="107"/>
      <c r="U60" s="107" t="str">
        <f>IF(ISBLANK(P60),"",(R60+N60)*(1+E60)*(1+F60)*(1+G60)*(1+#REF!)*#REF!)</f>
        <v/>
      </c>
      <c r="V60" s="107"/>
      <c r="W60" s="107" t="str">
        <f>IF(ISBLANK(P60),"",IF(#REF!="SIM",0,(N60+R60+U60+#REF!)*E60))</f>
        <v/>
      </c>
      <c r="X60" s="107"/>
      <c r="Y60" s="107"/>
      <c r="Z60" s="107" t="str">
        <f>IF(ISBLANK(P60),"",(N60+R60+U60+#REF!+W60)*G60)</f>
        <v/>
      </c>
      <c r="AA60" s="107"/>
      <c r="AB60" s="107"/>
      <c r="AC60" s="107" t="str">
        <f>IF(ISBLANK(P60),"",((N60+R60)*(1+#REF!)*(1+#REF!)*(1+#REF!)*(1+#REF!)*#REF!)+(#REF!*#REF!/#REF!))</f>
        <v/>
      </c>
      <c r="AD60" s="107"/>
      <c r="AE60" s="107" t="str">
        <f>IF(ISBLANK(P60),"",#REF!*(N60+R60+U60+#REF!))</f>
        <v/>
      </c>
      <c r="AF60" s="107"/>
      <c r="AG60" s="107" t="str">
        <f>IF(ISBLANK(P60),"",#REF!*(N60+R60+U60+#REF!))</f>
        <v/>
      </c>
      <c r="AH60" s="107"/>
      <c r="AI60" s="107"/>
      <c r="AJ60" s="107" t="str">
        <f>IF(ISBLANK(P60),"",(SUM(R60:AG60,N60,#REF!,#REF!,#REF!,#REF!,#REF!,#REF!))/(1-F60)*F60)</f>
        <v/>
      </c>
      <c r="AK60" s="107"/>
      <c r="AL60" s="107"/>
      <c r="AM60" s="107" t="str">
        <f t="shared" si="7"/>
        <v/>
      </c>
      <c r="AN60" s="107"/>
      <c r="AO60" s="107"/>
      <c r="AP60" s="107" t="str">
        <f>IF(ISBLANK(P60),"",(AM60/($AM$34+$AM$49+$AM$64))*#REF!)</f>
        <v/>
      </c>
      <c r="AQ60" s="107"/>
      <c r="AR60" s="107" t="str">
        <f>IF(ISBLANK(P60),"",(AM60+AP60)*#REF!)</f>
        <v/>
      </c>
      <c r="AS60" s="107"/>
      <c r="AT60" s="107"/>
    </row>
    <row r="61" spans="1:46" s="3" customFormat="1" ht="18" hidden="1" customHeight="1" x14ac:dyDescent="0.2">
      <c r="A61" s="15"/>
      <c r="B61" s="15"/>
      <c r="C61" s="30"/>
      <c r="D61" s="29"/>
      <c r="E61" s="81"/>
      <c r="F61" s="28"/>
      <c r="G61" s="28"/>
      <c r="H61" s="77"/>
      <c r="I61" s="78"/>
      <c r="J61" s="78"/>
      <c r="K61" s="78"/>
      <c r="L61" s="78"/>
      <c r="M61" s="79"/>
      <c r="N61" s="136"/>
      <c r="O61" s="137"/>
      <c r="P61" s="124"/>
      <c r="Q61" s="124"/>
      <c r="R61" s="107" t="str">
        <f t="shared" si="6"/>
        <v/>
      </c>
      <c r="S61" s="107"/>
      <c r="T61" s="107"/>
      <c r="U61" s="107" t="str">
        <f>IF(ISBLANK(P61),"",(R61+N61)*(1+E61)*(1+F61)*(1+G61)*(1+#REF!)*#REF!)</f>
        <v/>
      </c>
      <c r="V61" s="107"/>
      <c r="W61" s="107" t="str">
        <f>IF(ISBLANK(P61),"",IF(#REF!="SIM",0,(N61+R61+U61+#REF!)*E61))</f>
        <v/>
      </c>
      <c r="X61" s="107"/>
      <c r="Y61" s="107"/>
      <c r="Z61" s="107" t="str">
        <f>IF(ISBLANK(P61),"",(N61+R61+U61+#REF!+W61)*G61)</f>
        <v/>
      </c>
      <c r="AA61" s="107"/>
      <c r="AB61" s="107"/>
      <c r="AC61" s="107" t="str">
        <f>IF(ISBLANK(P61),"",((N61+R61)*(1+#REF!)*(1+#REF!)*(1+#REF!)*(1+#REF!)*#REF!)+(#REF!*#REF!/#REF!))</f>
        <v/>
      </c>
      <c r="AD61" s="107"/>
      <c r="AE61" s="107" t="str">
        <f>IF(ISBLANK(P61),"",#REF!*(N61+R61+U61+#REF!))</f>
        <v/>
      </c>
      <c r="AF61" s="107"/>
      <c r="AG61" s="107" t="str">
        <f>IF(ISBLANK(P61),"",#REF!*(N61+R61+U61+#REF!))</f>
        <v/>
      </c>
      <c r="AH61" s="107"/>
      <c r="AI61" s="107"/>
      <c r="AJ61" s="107" t="str">
        <f>IF(ISBLANK(P61),"",(SUM(R61:AG61,N61,#REF!,#REF!,#REF!,#REF!,#REF!,#REF!))/(1-F61)*F61)</f>
        <v/>
      </c>
      <c r="AK61" s="107"/>
      <c r="AL61" s="107"/>
      <c r="AM61" s="107" t="str">
        <f t="shared" si="7"/>
        <v/>
      </c>
      <c r="AN61" s="107"/>
      <c r="AO61" s="107"/>
      <c r="AP61" s="107" t="str">
        <f>IF(ISBLANK(P61),"",(AM61/($AM$34+$AM$49+$AM$64))*#REF!)</f>
        <v/>
      </c>
      <c r="AQ61" s="107"/>
      <c r="AR61" s="107" t="str">
        <f>IF(ISBLANK(P61),"",(AM61+AP61)*#REF!)</f>
        <v/>
      </c>
      <c r="AS61" s="107"/>
      <c r="AT61" s="107"/>
    </row>
    <row r="62" spans="1:46" s="3" customFormat="1" ht="18" hidden="1" customHeight="1" x14ac:dyDescent="0.2">
      <c r="A62" s="15"/>
      <c r="B62" s="15"/>
      <c r="C62" s="30"/>
      <c r="D62" s="29"/>
      <c r="E62" s="81"/>
      <c r="F62" s="28"/>
      <c r="G62" s="28"/>
      <c r="H62" s="77"/>
      <c r="I62" s="78"/>
      <c r="J62" s="78"/>
      <c r="K62" s="78"/>
      <c r="L62" s="78"/>
      <c r="M62" s="79"/>
      <c r="N62" s="136"/>
      <c r="O62" s="137"/>
      <c r="P62" s="124"/>
      <c r="Q62" s="124"/>
      <c r="R62" s="107" t="str">
        <f t="shared" si="6"/>
        <v/>
      </c>
      <c r="S62" s="107"/>
      <c r="T62" s="107"/>
      <c r="U62" s="107" t="str">
        <f>IF(ISBLANK(P62),"",(R62+N62)*(1+E62)*(1+F62)*(1+G62)*(1+#REF!)*#REF!)</f>
        <v/>
      </c>
      <c r="V62" s="107"/>
      <c r="W62" s="107" t="str">
        <f>IF(ISBLANK(P62),"",IF(#REF!="SIM",0,(N62+R62+U62+#REF!)*E62))</f>
        <v/>
      </c>
      <c r="X62" s="107"/>
      <c r="Y62" s="107"/>
      <c r="Z62" s="107" t="str">
        <f>IF(ISBLANK(P62),"",(N62+R62+U62+#REF!+W62)*G62)</f>
        <v/>
      </c>
      <c r="AA62" s="107"/>
      <c r="AB62" s="107"/>
      <c r="AC62" s="107" t="str">
        <f>IF(ISBLANK(P62),"",((N62+R62)*(1+#REF!)*(1+#REF!)*(1+#REF!)*(1+#REF!)*#REF!)+(#REF!*#REF!/#REF!))</f>
        <v/>
      </c>
      <c r="AD62" s="107"/>
      <c r="AE62" s="107" t="str">
        <f>IF(ISBLANK(P62),"",#REF!*(N62+R62+U62+#REF!))</f>
        <v/>
      </c>
      <c r="AF62" s="107"/>
      <c r="AG62" s="107" t="str">
        <f>IF(ISBLANK(P62),"",#REF!*(N62+R62+U62+#REF!))</f>
        <v/>
      </c>
      <c r="AH62" s="107"/>
      <c r="AI62" s="107"/>
      <c r="AJ62" s="107" t="str">
        <f>IF(ISBLANK(P62),"",(SUM(R62:AG62,N62,#REF!,#REF!,#REF!,#REF!,#REF!,#REF!))/(1-F62)*F62)</f>
        <v/>
      </c>
      <c r="AK62" s="107"/>
      <c r="AL62" s="107"/>
      <c r="AM62" s="107" t="str">
        <f t="shared" si="7"/>
        <v/>
      </c>
      <c r="AN62" s="107"/>
      <c r="AO62" s="107"/>
      <c r="AP62" s="107" t="str">
        <f>IF(ISBLANK(P62),"",(AM62/($AM$34+$AM$49+$AM$64))*#REF!)</f>
        <v/>
      </c>
      <c r="AQ62" s="107"/>
      <c r="AR62" s="107" t="str">
        <f>IF(ISBLANK(P62),"",(AM62+AP62)*#REF!)</f>
        <v/>
      </c>
      <c r="AS62" s="107"/>
      <c r="AT62" s="107"/>
    </row>
    <row r="63" spans="1:46" s="3" customFormat="1" ht="18" hidden="1" customHeight="1" x14ac:dyDescent="0.2">
      <c r="A63" s="15"/>
      <c r="B63" s="15"/>
      <c r="C63" s="30"/>
      <c r="D63" s="29"/>
      <c r="E63" s="81"/>
      <c r="F63" s="28"/>
      <c r="G63" s="28"/>
      <c r="H63" s="77"/>
      <c r="I63" s="78"/>
      <c r="J63" s="78"/>
      <c r="K63" s="78"/>
      <c r="L63" s="78"/>
      <c r="M63" s="79"/>
      <c r="N63" s="136"/>
      <c r="O63" s="137"/>
      <c r="P63" s="124"/>
      <c r="Q63" s="124"/>
      <c r="R63" s="107" t="str">
        <f t="shared" si="6"/>
        <v/>
      </c>
      <c r="S63" s="107"/>
      <c r="T63" s="107"/>
      <c r="U63" s="107" t="str">
        <f>IF(ISBLANK(P63),"",(R63+N63)*(1+E63)*(1+F63)*(1+G63)*(1+#REF!)*#REF!)</f>
        <v/>
      </c>
      <c r="V63" s="107"/>
      <c r="W63" s="107" t="str">
        <f>IF(ISBLANK(P63),"",IF(#REF!="SIM",0,(N63+R63+U63+#REF!)*E63))</f>
        <v/>
      </c>
      <c r="X63" s="107"/>
      <c r="Y63" s="107"/>
      <c r="Z63" s="107" t="str">
        <f>IF(ISBLANK(P63),"",(N63+R63+U63+#REF!+W63)*G63)</f>
        <v/>
      </c>
      <c r="AA63" s="107"/>
      <c r="AB63" s="107"/>
      <c r="AC63" s="107" t="str">
        <f>IF(ISBLANK(P63),"",((N63+R63)*(1+#REF!)*(1+#REF!)*(1+#REF!)*(1+#REF!)*#REF!)+(#REF!*#REF!/#REF!))</f>
        <v/>
      </c>
      <c r="AD63" s="107"/>
      <c r="AE63" s="107" t="str">
        <f>IF(ISBLANK(P63),"",#REF!*(N63+R63+U63+#REF!))</f>
        <v/>
      </c>
      <c r="AF63" s="107"/>
      <c r="AG63" s="107" t="str">
        <f>IF(ISBLANK(P63),"",#REF!*(N63+R63+U63+#REF!))</f>
        <v/>
      </c>
      <c r="AH63" s="107"/>
      <c r="AI63" s="107"/>
      <c r="AJ63" s="107" t="str">
        <f>IF(ISBLANK(P63),"",(SUM(R63:AG63,N63,#REF!,#REF!,#REF!,#REF!,#REF!,#REF!))/(1-F63)*F63)</f>
        <v/>
      </c>
      <c r="AK63" s="107"/>
      <c r="AL63" s="107"/>
      <c r="AM63" s="107" t="str">
        <f t="shared" si="7"/>
        <v/>
      </c>
      <c r="AN63" s="107"/>
      <c r="AO63" s="107"/>
      <c r="AP63" s="107" t="str">
        <f>IF(ISBLANK(P63),"",(AM63/($AM$34+$AM$49+$AM$64))*#REF!)</f>
        <v/>
      </c>
      <c r="AQ63" s="107"/>
      <c r="AR63" s="107" t="str">
        <f>IF(ISBLANK(P63),"",(AM63+AP63)*#REF!)</f>
        <v/>
      </c>
      <c r="AS63" s="107"/>
      <c r="AT63" s="107"/>
    </row>
    <row r="64" spans="1:46" s="3" customFormat="1" ht="20.100000000000001" hidden="1" customHeight="1" x14ac:dyDescent="0.2">
      <c r="A64" s="22" t="s">
        <v>42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1"/>
      <c r="N64" s="118">
        <f>SUM(N54:N63)</f>
        <v>0</v>
      </c>
      <c r="O64" s="120"/>
      <c r="P64" s="138"/>
      <c r="Q64" s="138"/>
      <c r="R64" s="117">
        <f>SUM(R54:R63)</f>
        <v>0</v>
      </c>
      <c r="S64" s="117"/>
      <c r="T64" s="117"/>
      <c r="U64" s="117">
        <f>SUM(U54:U63)</f>
        <v>0</v>
      </c>
      <c r="V64" s="117"/>
      <c r="W64" s="117">
        <f>SUM(W54:W63)</f>
        <v>0</v>
      </c>
      <c r="X64" s="117"/>
      <c r="Y64" s="117"/>
      <c r="Z64" s="117">
        <f>SUM(Z54:Z63)</f>
        <v>0</v>
      </c>
      <c r="AA64" s="117"/>
      <c r="AB64" s="117"/>
      <c r="AC64" s="117">
        <f>SUM(AC54:AC63)</f>
        <v>0</v>
      </c>
      <c r="AD64" s="117"/>
      <c r="AE64" s="117">
        <f>SUM(AE54:AE63)</f>
        <v>0</v>
      </c>
      <c r="AF64" s="117"/>
      <c r="AG64" s="117">
        <f>SUM(AG54:AG63)</f>
        <v>0</v>
      </c>
      <c r="AH64" s="117"/>
      <c r="AI64" s="117"/>
      <c r="AJ64" s="117">
        <f>SUM(AJ54:AJ63)</f>
        <v>0</v>
      </c>
      <c r="AK64" s="117"/>
      <c r="AL64" s="117"/>
      <c r="AM64" s="117">
        <f>SUM(AM54:AM63)</f>
        <v>0</v>
      </c>
      <c r="AN64" s="117"/>
      <c r="AO64" s="117"/>
      <c r="AP64" s="117">
        <f>SUM(AP54:AP63)</f>
        <v>0</v>
      </c>
      <c r="AQ64" s="117"/>
      <c r="AR64" s="117">
        <f>SUM(AR54:AR63)</f>
        <v>0</v>
      </c>
      <c r="AS64" s="117"/>
      <c r="AT64" s="117"/>
    </row>
    <row r="65" spans="1:46" ht="11.25" hidden="1" customHeight="1" x14ac:dyDescent="0.2">
      <c r="O65" s="44"/>
      <c r="P65" s="44"/>
      <c r="S65" s="44"/>
      <c r="T65" s="44"/>
      <c r="U65" s="44"/>
      <c r="V65" s="45"/>
      <c r="W65" s="45"/>
      <c r="X65" s="45"/>
      <c r="Y65" s="45"/>
      <c r="Z65" s="45"/>
      <c r="AA65" s="45"/>
      <c r="AB65" s="45"/>
    </row>
    <row r="66" spans="1:46" ht="11.25" hidden="1" customHeight="1" x14ac:dyDescent="0.2">
      <c r="O66" s="44"/>
      <c r="P66" s="44"/>
      <c r="S66" s="44"/>
      <c r="T66" s="44"/>
      <c r="U66" s="44"/>
      <c r="V66" s="45"/>
      <c r="W66" s="45"/>
      <c r="X66" s="45"/>
      <c r="Y66" s="45"/>
      <c r="Z66" s="45"/>
      <c r="AA66" s="45"/>
      <c r="AB66" s="45"/>
    </row>
    <row r="67" spans="1:46" ht="20.100000000000001" hidden="1" customHeight="1" x14ac:dyDescent="0.2">
      <c r="A67" s="24" t="s">
        <v>49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6"/>
    </row>
    <row r="68" spans="1:46" s="13" customFormat="1" ht="43.5" hidden="1" customHeight="1" x14ac:dyDescent="0.2">
      <c r="A68" s="14" t="s">
        <v>13</v>
      </c>
      <c r="B68" s="27" t="s">
        <v>14</v>
      </c>
      <c r="C68" s="14" t="s">
        <v>15</v>
      </c>
      <c r="D68" s="20" t="s">
        <v>16</v>
      </c>
      <c r="E68" s="27" t="s">
        <v>23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109" t="s">
        <v>46</v>
      </c>
      <c r="AK68" s="109"/>
      <c r="AL68" s="109"/>
      <c r="AM68" s="123" t="s">
        <v>47</v>
      </c>
      <c r="AN68" s="123"/>
      <c r="AO68" s="123"/>
      <c r="AP68" s="123" t="s">
        <v>50</v>
      </c>
      <c r="AQ68" s="123"/>
      <c r="AR68" s="109" t="s">
        <v>36</v>
      </c>
      <c r="AS68" s="109"/>
      <c r="AT68" s="109"/>
    </row>
    <row r="69" spans="1:46" s="3" customFormat="1" ht="18" hidden="1" customHeight="1" x14ac:dyDescent="0.2">
      <c r="A69" s="15"/>
      <c r="B69" s="15"/>
      <c r="C69" s="15"/>
      <c r="D69" s="15" t="s">
        <v>51</v>
      </c>
      <c r="E69" s="82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124"/>
      <c r="AK69" s="124"/>
      <c r="AL69" s="124"/>
      <c r="AM69" s="122" t="str">
        <f t="shared" ref="AM69:AM88" si="8">IF(ISBLANK(AJ69),"",C69*AJ69)</f>
        <v/>
      </c>
      <c r="AN69" s="122"/>
      <c r="AO69" s="122"/>
      <c r="AP69" s="122" t="str">
        <f>IF(ISBLANK(AJ69),"",AM69*#REF!)</f>
        <v/>
      </c>
      <c r="AQ69" s="122"/>
      <c r="AR69" s="107" t="str">
        <f>IF(ISBLANK(AJ69),"",SUM(AM69:AQ69)*#REF!)</f>
        <v/>
      </c>
      <c r="AS69" s="107"/>
      <c r="AT69" s="107"/>
    </row>
    <row r="70" spans="1:46" s="3" customFormat="1" ht="18" hidden="1" customHeight="1" x14ac:dyDescent="0.2">
      <c r="A70" s="15"/>
      <c r="B70" s="15"/>
      <c r="C70" s="15"/>
      <c r="D70" s="15" t="s">
        <v>51</v>
      </c>
      <c r="E70" s="82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124"/>
      <c r="AK70" s="124"/>
      <c r="AL70" s="124"/>
      <c r="AM70" s="122" t="str">
        <f t="shared" si="8"/>
        <v/>
      </c>
      <c r="AN70" s="122"/>
      <c r="AO70" s="122"/>
      <c r="AP70" s="122" t="str">
        <f>IF(ISBLANK(AJ70),"",AM70*#REF!)</f>
        <v/>
      </c>
      <c r="AQ70" s="122"/>
      <c r="AR70" s="107" t="str">
        <f>IF(ISBLANK(AJ70),"",SUM(AM70:AQ70)*#REF!)</f>
        <v/>
      </c>
      <c r="AS70" s="107"/>
      <c r="AT70" s="107"/>
    </row>
    <row r="71" spans="1:46" s="3" customFormat="1" ht="18" hidden="1" customHeight="1" x14ac:dyDescent="0.2">
      <c r="A71" s="15"/>
      <c r="B71" s="15"/>
      <c r="C71" s="15"/>
      <c r="D71" s="15" t="s">
        <v>51</v>
      </c>
      <c r="E71" s="82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124"/>
      <c r="AK71" s="124"/>
      <c r="AL71" s="124"/>
      <c r="AM71" s="122" t="str">
        <f t="shared" si="8"/>
        <v/>
      </c>
      <c r="AN71" s="122"/>
      <c r="AO71" s="122"/>
      <c r="AP71" s="122" t="str">
        <f>IF(ISBLANK(AJ71),"",AM71*#REF!)</f>
        <v/>
      </c>
      <c r="AQ71" s="122"/>
      <c r="AR71" s="107" t="str">
        <f>IF(ISBLANK(AJ71),"",SUM(AM71:AQ71)*#REF!)</f>
        <v/>
      </c>
      <c r="AS71" s="107"/>
      <c r="AT71" s="107"/>
    </row>
    <row r="72" spans="1:46" s="3" customFormat="1" ht="18" hidden="1" customHeight="1" x14ac:dyDescent="0.2">
      <c r="A72" s="15"/>
      <c r="B72" s="15"/>
      <c r="C72" s="15"/>
      <c r="D72" s="15" t="s">
        <v>51</v>
      </c>
      <c r="E72" s="82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124"/>
      <c r="AK72" s="124"/>
      <c r="AL72" s="124"/>
      <c r="AM72" s="122" t="str">
        <f t="shared" si="8"/>
        <v/>
      </c>
      <c r="AN72" s="122"/>
      <c r="AO72" s="122"/>
      <c r="AP72" s="122" t="str">
        <f>IF(ISBLANK(AJ72),"",AM72*#REF!)</f>
        <v/>
      </c>
      <c r="AQ72" s="122"/>
      <c r="AR72" s="107" t="str">
        <f>IF(ISBLANK(AJ72),"",SUM(AM72:AQ72)*#REF!)</f>
        <v/>
      </c>
      <c r="AS72" s="107"/>
      <c r="AT72" s="107"/>
    </row>
    <row r="73" spans="1:46" s="3" customFormat="1" ht="18" hidden="1" customHeight="1" x14ac:dyDescent="0.2">
      <c r="A73" s="15"/>
      <c r="B73" s="15"/>
      <c r="C73" s="15"/>
      <c r="D73" s="15" t="s">
        <v>51</v>
      </c>
      <c r="E73" s="82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124"/>
      <c r="AK73" s="124"/>
      <c r="AL73" s="124"/>
      <c r="AM73" s="122" t="str">
        <f t="shared" si="8"/>
        <v/>
      </c>
      <c r="AN73" s="122"/>
      <c r="AO73" s="122"/>
      <c r="AP73" s="122" t="str">
        <f>IF(ISBLANK(AJ73),"",AM73*#REF!)</f>
        <v/>
      </c>
      <c r="AQ73" s="122"/>
      <c r="AR73" s="107" t="str">
        <f>IF(ISBLANK(AJ73),"",SUM(AM73:AQ73)*#REF!)</f>
        <v/>
      </c>
      <c r="AS73" s="107"/>
      <c r="AT73" s="107"/>
    </row>
    <row r="74" spans="1:46" s="3" customFormat="1" ht="18" hidden="1" customHeight="1" x14ac:dyDescent="0.2">
      <c r="A74" s="15"/>
      <c r="B74" s="15"/>
      <c r="C74" s="15"/>
      <c r="D74" s="15" t="s">
        <v>51</v>
      </c>
      <c r="E74" s="82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124"/>
      <c r="AK74" s="124"/>
      <c r="AL74" s="124"/>
      <c r="AM74" s="122" t="str">
        <f t="shared" si="8"/>
        <v/>
      </c>
      <c r="AN74" s="122"/>
      <c r="AO74" s="122"/>
      <c r="AP74" s="122" t="str">
        <f>IF(ISBLANK(AJ74),"",AM74*#REF!)</f>
        <v/>
      </c>
      <c r="AQ74" s="122"/>
      <c r="AR74" s="107" t="str">
        <f>IF(ISBLANK(AJ74),"",SUM(AM74:AQ74)*#REF!)</f>
        <v/>
      </c>
      <c r="AS74" s="107"/>
      <c r="AT74" s="107"/>
    </row>
    <row r="75" spans="1:46" s="3" customFormat="1" ht="18" hidden="1" customHeight="1" x14ac:dyDescent="0.2">
      <c r="A75" s="15"/>
      <c r="B75" s="15"/>
      <c r="C75" s="15"/>
      <c r="D75" s="15" t="s">
        <v>51</v>
      </c>
      <c r="E75" s="82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124"/>
      <c r="AK75" s="124"/>
      <c r="AL75" s="124"/>
      <c r="AM75" s="122" t="str">
        <f t="shared" si="8"/>
        <v/>
      </c>
      <c r="AN75" s="122"/>
      <c r="AO75" s="122"/>
      <c r="AP75" s="122" t="str">
        <f>IF(ISBLANK(AJ75),"",AM75*#REF!)</f>
        <v/>
      </c>
      <c r="AQ75" s="122"/>
      <c r="AR75" s="107" t="str">
        <f>IF(ISBLANK(AJ75),"",SUM(AM75:AQ75)*#REF!)</f>
        <v/>
      </c>
      <c r="AS75" s="107"/>
      <c r="AT75" s="107"/>
    </row>
    <row r="76" spans="1:46" s="3" customFormat="1" ht="18" hidden="1" customHeight="1" x14ac:dyDescent="0.2">
      <c r="A76" s="15"/>
      <c r="B76" s="15"/>
      <c r="C76" s="15"/>
      <c r="D76" s="15" t="s">
        <v>51</v>
      </c>
      <c r="E76" s="82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124"/>
      <c r="AK76" s="124"/>
      <c r="AL76" s="124"/>
      <c r="AM76" s="122" t="str">
        <f t="shared" si="8"/>
        <v/>
      </c>
      <c r="AN76" s="122"/>
      <c r="AO76" s="122"/>
      <c r="AP76" s="122" t="str">
        <f>IF(ISBLANK(AJ76),"",AM76*#REF!)</f>
        <v/>
      </c>
      <c r="AQ76" s="122"/>
      <c r="AR76" s="107" t="str">
        <f>IF(ISBLANK(AJ76),"",SUM(AM76:AQ76)*#REF!)</f>
        <v/>
      </c>
      <c r="AS76" s="107"/>
      <c r="AT76" s="107"/>
    </row>
    <row r="77" spans="1:46" s="3" customFormat="1" ht="18" hidden="1" customHeight="1" x14ac:dyDescent="0.2">
      <c r="A77" s="15"/>
      <c r="B77" s="15"/>
      <c r="C77" s="15"/>
      <c r="D77" s="15" t="s">
        <v>51</v>
      </c>
      <c r="E77" s="82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124"/>
      <c r="AK77" s="124"/>
      <c r="AL77" s="124"/>
      <c r="AM77" s="122" t="str">
        <f t="shared" si="8"/>
        <v/>
      </c>
      <c r="AN77" s="122"/>
      <c r="AO77" s="122"/>
      <c r="AP77" s="122" t="str">
        <f>IF(ISBLANK(AJ77),"",AM77*#REF!)</f>
        <v/>
      </c>
      <c r="AQ77" s="122"/>
      <c r="AR77" s="107" t="str">
        <f>IF(ISBLANK(AJ77),"",SUM(AM77:AQ77)*#REF!)</f>
        <v/>
      </c>
      <c r="AS77" s="107"/>
      <c r="AT77" s="107"/>
    </row>
    <row r="78" spans="1:46" s="3" customFormat="1" ht="18" hidden="1" customHeight="1" x14ac:dyDescent="0.2">
      <c r="A78" s="15"/>
      <c r="B78" s="15"/>
      <c r="C78" s="15"/>
      <c r="D78" s="15" t="s">
        <v>51</v>
      </c>
      <c r="E78" s="82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124"/>
      <c r="AK78" s="124"/>
      <c r="AL78" s="124"/>
      <c r="AM78" s="122" t="str">
        <f t="shared" si="8"/>
        <v/>
      </c>
      <c r="AN78" s="122"/>
      <c r="AO78" s="122"/>
      <c r="AP78" s="122" t="str">
        <f>IF(ISBLANK(AJ78),"",AM78*#REF!)</f>
        <v/>
      </c>
      <c r="AQ78" s="122"/>
      <c r="AR78" s="107" t="str">
        <f>IF(ISBLANK(AJ78),"",SUM(AM78:AQ78)*#REF!)</f>
        <v/>
      </c>
      <c r="AS78" s="107"/>
      <c r="AT78" s="107"/>
    </row>
    <row r="79" spans="1:46" s="3" customFormat="1" ht="18" hidden="1" customHeight="1" x14ac:dyDescent="0.2">
      <c r="A79" s="15"/>
      <c r="B79" s="15"/>
      <c r="C79" s="15"/>
      <c r="D79" s="15" t="s">
        <v>51</v>
      </c>
      <c r="E79" s="82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124"/>
      <c r="AK79" s="124"/>
      <c r="AL79" s="124"/>
      <c r="AM79" s="122" t="str">
        <f t="shared" si="8"/>
        <v/>
      </c>
      <c r="AN79" s="122"/>
      <c r="AO79" s="122"/>
      <c r="AP79" s="122" t="str">
        <f>IF(ISBLANK(AJ79),"",AM79*#REF!)</f>
        <v/>
      </c>
      <c r="AQ79" s="122"/>
      <c r="AR79" s="107" t="str">
        <f>IF(ISBLANK(AJ79),"",SUM(AM79:AQ79)*#REF!)</f>
        <v/>
      </c>
      <c r="AS79" s="107"/>
      <c r="AT79" s="107"/>
    </row>
    <row r="80" spans="1:46" s="3" customFormat="1" ht="18" hidden="1" customHeight="1" x14ac:dyDescent="0.2">
      <c r="A80" s="15"/>
      <c r="B80" s="15"/>
      <c r="C80" s="15"/>
      <c r="D80" s="15" t="s">
        <v>51</v>
      </c>
      <c r="E80" s="82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124"/>
      <c r="AK80" s="124"/>
      <c r="AL80" s="124"/>
      <c r="AM80" s="122" t="str">
        <f t="shared" si="8"/>
        <v/>
      </c>
      <c r="AN80" s="122"/>
      <c r="AO80" s="122"/>
      <c r="AP80" s="122" t="str">
        <f>IF(ISBLANK(AJ80),"",AM80*#REF!)</f>
        <v/>
      </c>
      <c r="AQ80" s="122"/>
      <c r="AR80" s="107" t="str">
        <f>IF(ISBLANK(AJ80),"",SUM(AM80:AQ80)*#REF!)</f>
        <v/>
      </c>
      <c r="AS80" s="107"/>
      <c r="AT80" s="107"/>
    </row>
    <row r="81" spans="1:46" s="3" customFormat="1" ht="18" hidden="1" customHeight="1" x14ac:dyDescent="0.2">
      <c r="A81" s="15"/>
      <c r="B81" s="15"/>
      <c r="C81" s="15"/>
      <c r="D81" s="15" t="s">
        <v>51</v>
      </c>
      <c r="E81" s="82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124"/>
      <c r="AK81" s="124"/>
      <c r="AL81" s="124"/>
      <c r="AM81" s="122" t="str">
        <f t="shared" si="8"/>
        <v/>
      </c>
      <c r="AN81" s="122"/>
      <c r="AO81" s="122"/>
      <c r="AP81" s="122" t="str">
        <f>IF(ISBLANK(AJ81),"",AM81*#REF!)</f>
        <v/>
      </c>
      <c r="AQ81" s="122"/>
      <c r="AR81" s="107" t="str">
        <f>IF(ISBLANK(AJ81),"",SUM(AM81:AQ81)*#REF!)</f>
        <v/>
      </c>
      <c r="AS81" s="107"/>
      <c r="AT81" s="107"/>
    </row>
    <row r="82" spans="1:46" s="3" customFormat="1" ht="18" hidden="1" customHeight="1" x14ac:dyDescent="0.2">
      <c r="A82" s="15"/>
      <c r="B82" s="15"/>
      <c r="C82" s="15"/>
      <c r="D82" s="15" t="s">
        <v>51</v>
      </c>
      <c r="E82" s="82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124"/>
      <c r="AK82" s="124"/>
      <c r="AL82" s="124"/>
      <c r="AM82" s="122" t="str">
        <f t="shared" si="8"/>
        <v/>
      </c>
      <c r="AN82" s="122"/>
      <c r="AO82" s="122"/>
      <c r="AP82" s="122" t="str">
        <f>IF(ISBLANK(AJ82),"",AM82*#REF!)</f>
        <v/>
      </c>
      <c r="AQ82" s="122"/>
      <c r="AR82" s="107" t="str">
        <f>IF(ISBLANK(AJ82),"",SUM(AM82:AQ82)*#REF!)</f>
        <v/>
      </c>
      <c r="AS82" s="107"/>
      <c r="AT82" s="107"/>
    </row>
    <row r="83" spans="1:46" s="3" customFormat="1" ht="18" hidden="1" customHeight="1" x14ac:dyDescent="0.2">
      <c r="A83" s="15"/>
      <c r="B83" s="15"/>
      <c r="C83" s="15"/>
      <c r="D83" s="15" t="s">
        <v>51</v>
      </c>
      <c r="E83" s="82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124"/>
      <c r="AK83" s="124"/>
      <c r="AL83" s="124"/>
      <c r="AM83" s="122" t="str">
        <f t="shared" si="8"/>
        <v/>
      </c>
      <c r="AN83" s="122"/>
      <c r="AO83" s="122"/>
      <c r="AP83" s="122" t="str">
        <f>IF(ISBLANK(AJ83),"",AM83*#REF!)</f>
        <v/>
      </c>
      <c r="AQ83" s="122"/>
      <c r="AR83" s="107" t="str">
        <f>IF(ISBLANK(AJ83),"",SUM(AM83:AQ83)*#REF!)</f>
        <v/>
      </c>
      <c r="AS83" s="107"/>
      <c r="AT83" s="107"/>
    </row>
    <row r="84" spans="1:46" s="3" customFormat="1" ht="18" hidden="1" customHeight="1" x14ac:dyDescent="0.2">
      <c r="A84" s="15"/>
      <c r="B84" s="15"/>
      <c r="C84" s="15"/>
      <c r="D84" s="15" t="s">
        <v>51</v>
      </c>
      <c r="E84" s="82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124"/>
      <c r="AK84" s="124"/>
      <c r="AL84" s="124"/>
      <c r="AM84" s="122" t="str">
        <f t="shared" si="8"/>
        <v/>
      </c>
      <c r="AN84" s="122"/>
      <c r="AO84" s="122"/>
      <c r="AP84" s="122" t="str">
        <f>IF(ISBLANK(AJ84),"",AM84*#REF!)</f>
        <v/>
      </c>
      <c r="AQ84" s="122"/>
      <c r="AR84" s="107" t="str">
        <f>IF(ISBLANK(AJ84),"",SUM(AM84:AQ84)*#REF!)</f>
        <v/>
      </c>
      <c r="AS84" s="107"/>
      <c r="AT84" s="107"/>
    </row>
    <row r="85" spans="1:46" s="3" customFormat="1" ht="18" hidden="1" customHeight="1" x14ac:dyDescent="0.2">
      <c r="A85" s="15"/>
      <c r="B85" s="15"/>
      <c r="C85" s="15"/>
      <c r="D85" s="15" t="s">
        <v>51</v>
      </c>
      <c r="E85" s="82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124"/>
      <c r="AK85" s="124"/>
      <c r="AL85" s="124"/>
      <c r="AM85" s="122" t="str">
        <f t="shared" si="8"/>
        <v/>
      </c>
      <c r="AN85" s="122"/>
      <c r="AO85" s="122"/>
      <c r="AP85" s="122" t="str">
        <f>IF(ISBLANK(AJ85),"",AM85*#REF!)</f>
        <v/>
      </c>
      <c r="AQ85" s="122"/>
      <c r="AR85" s="107" t="str">
        <f>IF(ISBLANK(AJ85),"",SUM(AM85:AQ85)*#REF!)</f>
        <v/>
      </c>
      <c r="AS85" s="107"/>
      <c r="AT85" s="107"/>
    </row>
    <row r="86" spans="1:46" s="3" customFormat="1" ht="18" hidden="1" customHeight="1" x14ac:dyDescent="0.2">
      <c r="A86" s="15"/>
      <c r="B86" s="15"/>
      <c r="C86" s="15"/>
      <c r="D86" s="15" t="s">
        <v>51</v>
      </c>
      <c r="E86" s="82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124"/>
      <c r="AK86" s="124"/>
      <c r="AL86" s="124"/>
      <c r="AM86" s="122" t="str">
        <f t="shared" si="8"/>
        <v/>
      </c>
      <c r="AN86" s="122"/>
      <c r="AO86" s="122"/>
      <c r="AP86" s="122" t="str">
        <f>IF(ISBLANK(AJ86),"",AM86*#REF!)</f>
        <v/>
      </c>
      <c r="AQ86" s="122"/>
      <c r="AR86" s="107" t="str">
        <f>IF(ISBLANK(AJ86),"",SUM(AM86:AQ86)*#REF!)</f>
        <v/>
      </c>
      <c r="AS86" s="107"/>
      <c r="AT86" s="107"/>
    </row>
    <row r="87" spans="1:46" s="3" customFormat="1" ht="18" hidden="1" customHeight="1" x14ac:dyDescent="0.2">
      <c r="A87" s="15"/>
      <c r="B87" s="15"/>
      <c r="C87" s="15"/>
      <c r="D87" s="15" t="s">
        <v>51</v>
      </c>
      <c r="E87" s="82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124"/>
      <c r="AK87" s="124"/>
      <c r="AL87" s="124"/>
      <c r="AM87" s="122" t="str">
        <f t="shared" si="8"/>
        <v/>
      </c>
      <c r="AN87" s="122"/>
      <c r="AO87" s="122"/>
      <c r="AP87" s="122" t="str">
        <f>IF(ISBLANK(AJ87),"",AM87*#REF!)</f>
        <v/>
      </c>
      <c r="AQ87" s="122"/>
      <c r="AR87" s="107" t="str">
        <f>IF(ISBLANK(AJ87),"",SUM(AM87:AQ87)*#REF!)</f>
        <v/>
      </c>
      <c r="AS87" s="107"/>
      <c r="AT87" s="107"/>
    </row>
    <row r="88" spans="1:46" s="3" customFormat="1" ht="18" hidden="1" customHeight="1" x14ac:dyDescent="0.2">
      <c r="A88" s="15"/>
      <c r="B88" s="15"/>
      <c r="C88" s="15"/>
      <c r="D88" s="15" t="s">
        <v>51</v>
      </c>
      <c r="E88" s="82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124"/>
      <c r="AK88" s="124"/>
      <c r="AL88" s="124"/>
      <c r="AM88" s="122" t="str">
        <f t="shared" si="8"/>
        <v/>
      </c>
      <c r="AN88" s="122"/>
      <c r="AO88" s="122"/>
      <c r="AP88" s="122" t="str">
        <f>IF(ISBLANK(AJ88),"",AM88*#REF!)</f>
        <v/>
      </c>
      <c r="AQ88" s="122"/>
      <c r="AR88" s="107" t="str">
        <f>IF(ISBLANK(AJ88),"",SUM(AM88:AQ88)*#REF!)</f>
        <v/>
      </c>
      <c r="AS88" s="107"/>
      <c r="AT88" s="107"/>
    </row>
    <row r="89" spans="1:46" s="3" customFormat="1" ht="20.100000000000001" hidden="1" customHeight="1" x14ac:dyDescent="0.2">
      <c r="A89" s="22" t="s">
        <v>42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21"/>
      <c r="AM89" s="117">
        <f>SUM(AM69:AM88)</f>
        <v>0</v>
      </c>
      <c r="AN89" s="117"/>
      <c r="AO89" s="117"/>
      <c r="AP89" s="117">
        <f>SUM(AP69:AP88)</f>
        <v>0</v>
      </c>
      <c r="AQ89" s="117"/>
      <c r="AR89" s="117">
        <f>SUM(AR69:AR88)</f>
        <v>0</v>
      </c>
      <c r="AS89" s="117"/>
      <c r="AT89" s="117"/>
    </row>
    <row r="90" spans="1:46" ht="11.25" hidden="1" customHeight="1" x14ac:dyDescent="0.2">
      <c r="Z90" s="46"/>
      <c r="AA90" s="46"/>
      <c r="AB90" s="46"/>
    </row>
    <row r="91" spans="1:46" ht="11.25" hidden="1" customHeight="1" x14ac:dyDescent="0.2">
      <c r="Z91" s="46"/>
      <c r="AA91" s="46"/>
      <c r="AB91" s="46"/>
    </row>
    <row r="92" spans="1:46" ht="20.100000000000001" hidden="1" customHeight="1" x14ac:dyDescent="0.2">
      <c r="A92" s="24" t="s">
        <v>52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6"/>
    </row>
    <row r="93" spans="1:46" s="13" customFormat="1" ht="87.75" hidden="1" customHeight="1" x14ac:dyDescent="0.2">
      <c r="A93" s="14" t="s">
        <v>13</v>
      </c>
      <c r="B93" s="27" t="s">
        <v>14</v>
      </c>
      <c r="C93" s="14" t="s">
        <v>15</v>
      </c>
      <c r="D93" s="27" t="s">
        <v>16</v>
      </c>
      <c r="E93" s="27" t="s">
        <v>23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109" t="s">
        <v>53</v>
      </c>
      <c r="V93" s="109"/>
      <c r="W93" s="109"/>
      <c r="X93" s="109" t="s">
        <v>54</v>
      </c>
      <c r="Y93" s="109"/>
      <c r="Z93" s="109"/>
      <c r="AA93" s="109" t="s">
        <v>55</v>
      </c>
      <c r="AB93" s="109"/>
      <c r="AC93" s="109"/>
      <c r="AD93" s="109" t="s">
        <v>56</v>
      </c>
      <c r="AE93" s="109"/>
      <c r="AF93" s="109"/>
      <c r="AG93" s="109" t="s">
        <v>57</v>
      </c>
      <c r="AH93" s="109"/>
      <c r="AI93" s="109"/>
      <c r="AJ93" s="109" t="s">
        <v>58</v>
      </c>
      <c r="AK93" s="109"/>
      <c r="AL93" s="109"/>
      <c r="AM93" s="123" t="s">
        <v>59</v>
      </c>
      <c r="AN93" s="123"/>
      <c r="AO93" s="123"/>
      <c r="AP93" s="123" t="s">
        <v>50</v>
      </c>
      <c r="AQ93" s="123"/>
      <c r="AR93" s="109" t="s">
        <v>36</v>
      </c>
      <c r="AS93" s="109"/>
      <c r="AT93" s="109"/>
    </row>
    <row r="94" spans="1:46" s="3" customFormat="1" ht="18" hidden="1" customHeight="1" x14ac:dyDescent="0.2">
      <c r="A94" s="15"/>
      <c r="B94" s="15"/>
      <c r="C94" s="15"/>
      <c r="D94" s="15" t="s">
        <v>51</v>
      </c>
      <c r="E94" s="82" t="s">
        <v>60</v>
      </c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125">
        <v>5</v>
      </c>
      <c r="V94" s="125"/>
      <c r="W94" s="125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07" t="str">
        <f>IF(ISBLANK(X94),"",(U94*X94)+AD94+AG94)</f>
        <v/>
      </c>
      <c r="AK94" s="107"/>
      <c r="AL94" s="107"/>
      <c r="AM94" s="122" t="str">
        <f>IF(ISBLANK(X94),"",AJ94*C94)</f>
        <v/>
      </c>
      <c r="AN94" s="122"/>
      <c r="AO94" s="122"/>
      <c r="AP94" s="122" t="str">
        <f>IF(ISBLANK(X94),"",AM94*#REF!)</f>
        <v/>
      </c>
      <c r="AQ94" s="122"/>
      <c r="AR94" s="107" t="str">
        <f>IF(ISBLANK(X94),"",SUM(AM94:AQ94)*#REF!)</f>
        <v/>
      </c>
      <c r="AS94" s="107"/>
      <c r="AT94" s="107"/>
    </row>
    <row r="95" spans="1:46" s="3" customFormat="1" ht="18" hidden="1" customHeight="1" x14ac:dyDescent="0.2">
      <c r="A95" s="15"/>
      <c r="B95" s="15"/>
      <c r="C95" s="15"/>
      <c r="D95" s="15" t="s">
        <v>51</v>
      </c>
      <c r="E95" s="82" t="s">
        <v>60</v>
      </c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125">
        <v>5</v>
      </c>
      <c r="V95" s="125"/>
      <c r="W95" s="125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07" t="str">
        <f>IF(ISBLANK(X95),"",(U95*X95)+AD95+AG95)</f>
        <v/>
      </c>
      <c r="AK95" s="107"/>
      <c r="AL95" s="107"/>
      <c r="AM95" s="122" t="str">
        <f>IF(ISBLANK(X95),"",AJ95*C95)</f>
        <v/>
      </c>
      <c r="AN95" s="122"/>
      <c r="AO95" s="122"/>
      <c r="AP95" s="122" t="str">
        <f>IF(ISBLANK(X95),"",AM95*#REF!)</f>
        <v/>
      </c>
      <c r="AQ95" s="122"/>
      <c r="AR95" s="107" t="str">
        <f>IF(ISBLANK(X95),"",SUM(AM95:AQ95)*#REF!)</f>
        <v/>
      </c>
      <c r="AS95" s="107"/>
      <c r="AT95" s="107"/>
    </row>
    <row r="96" spans="1:46" s="3" customFormat="1" ht="18" hidden="1" customHeight="1" x14ac:dyDescent="0.2">
      <c r="A96" s="15"/>
      <c r="B96" s="15"/>
      <c r="C96" s="15"/>
      <c r="D96" s="15" t="s">
        <v>51</v>
      </c>
      <c r="E96" s="82" t="s">
        <v>60</v>
      </c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125">
        <v>5</v>
      </c>
      <c r="V96" s="125"/>
      <c r="W96" s="125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07" t="str">
        <f>IF(ISBLANK(X96),"",(U96*X96)+AD96+AG96)</f>
        <v/>
      </c>
      <c r="AK96" s="107"/>
      <c r="AL96" s="107"/>
      <c r="AM96" s="122" t="str">
        <f>IF(ISBLANK(X96),"",AJ96*C96)</f>
        <v/>
      </c>
      <c r="AN96" s="122"/>
      <c r="AO96" s="122"/>
      <c r="AP96" s="122" t="str">
        <f>IF(ISBLANK(X96),"",AM96*#REF!)</f>
        <v/>
      </c>
      <c r="AQ96" s="122"/>
      <c r="AR96" s="107" t="str">
        <f>IF(ISBLANK(X96),"",SUM(AM96:AQ96)*#REF!)</f>
        <v/>
      </c>
      <c r="AS96" s="107"/>
      <c r="AT96" s="107"/>
    </row>
    <row r="97" spans="1:46" s="3" customFormat="1" ht="18" hidden="1" customHeight="1" x14ac:dyDescent="0.2">
      <c r="A97" s="15"/>
      <c r="B97" s="15"/>
      <c r="C97" s="15"/>
      <c r="D97" s="15" t="s">
        <v>51</v>
      </c>
      <c r="E97" s="82" t="s">
        <v>60</v>
      </c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125">
        <v>5</v>
      </c>
      <c r="V97" s="125"/>
      <c r="W97" s="125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07" t="str">
        <f>IF(ISBLANK(X97),"",(U97*X97)+AD97+AG97)</f>
        <v/>
      </c>
      <c r="AK97" s="107"/>
      <c r="AL97" s="107"/>
      <c r="AM97" s="122" t="str">
        <f>IF(ISBLANK(X97),"",AJ97*C97)</f>
        <v/>
      </c>
      <c r="AN97" s="122"/>
      <c r="AO97" s="122"/>
      <c r="AP97" s="122" t="str">
        <f>IF(ISBLANK(X97),"",AM97*#REF!)</f>
        <v/>
      </c>
      <c r="AQ97" s="122"/>
      <c r="AR97" s="107" t="str">
        <f>IF(ISBLANK(X97),"",SUM(AM97:AQ97)*#REF!)</f>
        <v/>
      </c>
      <c r="AS97" s="107"/>
      <c r="AT97" s="107"/>
    </row>
    <row r="98" spans="1:46" s="3" customFormat="1" ht="18" hidden="1" customHeight="1" x14ac:dyDescent="0.2">
      <c r="A98" s="15"/>
      <c r="B98" s="15"/>
      <c r="C98" s="15"/>
      <c r="D98" s="15" t="s">
        <v>51</v>
      </c>
      <c r="E98" s="82" t="s">
        <v>60</v>
      </c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125">
        <v>5</v>
      </c>
      <c r="V98" s="125"/>
      <c r="W98" s="125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07" t="str">
        <f>IF(ISBLANK(X98),"",(U98*X98)+AD98+AG98)</f>
        <v/>
      </c>
      <c r="AK98" s="107"/>
      <c r="AL98" s="107"/>
      <c r="AM98" s="122" t="str">
        <f>IF(ISBLANK(X98),"",AJ98*C98)</f>
        <v/>
      </c>
      <c r="AN98" s="122"/>
      <c r="AO98" s="122"/>
      <c r="AP98" s="122" t="str">
        <f>IF(ISBLANK(X98),"",AM98*#REF!)</f>
        <v/>
      </c>
      <c r="AQ98" s="122"/>
      <c r="AR98" s="107" t="str">
        <f>IF(ISBLANK(X98),"",SUM(AM98:AQ98)*#REF!)</f>
        <v/>
      </c>
      <c r="AS98" s="107"/>
      <c r="AT98" s="107"/>
    </row>
    <row r="99" spans="1:46" s="3" customFormat="1" ht="18" hidden="1" customHeight="1" x14ac:dyDescent="0.2">
      <c r="A99" s="22" t="s">
        <v>42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21"/>
      <c r="AM99" s="117">
        <f>SUM(AM94:AM98)</f>
        <v>0</v>
      </c>
      <c r="AN99" s="117"/>
      <c r="AO99" s="117"/>
      <c r="AP99" s="117">
        <f>SUM(AP94:AP98)</f>
        <v>0</v>
      </c>
      <c r="AQ99" s="117"/>
      <c r="AR99" s="117">
        <f>SUM(AR94:AR98)</f>
        <v>0</v>
      </c>
      <c r="AS99" s="117"/>
      <c r="AT99" s="117"/>
    </row>
    <row r="100" spans="1:46" ht="11.25" hidden="1" customHeight="1" x14ac:dyDescent="0.2"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46" ht="11.25" hidden="1" customHeight="1" x14ac:dyDescent="0.2">
      <c r="Z101" s="46"/>
      <c r="AA101" s="46"/>
      <c r="AB101" s="46"/>
    </row>
    <row r="102" spans="1:46" ht="20.100000000000001" hidden="1" customHeight="1" x14ac:dyDescent="0.2">
      <c r="A102" s="24" t="s">
        <v>61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6"/>
    </row>
    <row r="103" spans="1:46" s="13" customFormat="1" ht="43.5" hidden="1" customHeight="1" x14ac:dyDescent="0.2">
      <c r="A103" s="14" t="s">
        <v>13</v>
      </c>
      <c r="B103" s="27" t="s">
        <v>14</v>
      </c>
      <c r="C103" s="14" t="s">
        <v>15</v>
      </c>
      <c r="D103" s="20" t="s">
        <v>16</v>
      </c>
      <c r="E103" s="27" t="s">
        <v>23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109" t="s">
        <v>46</v>
      </c>
      <c r="AK103" s="109"/>
      <c r="AL103" s="109"/>
      <c r="AM103" s="123" t="s">
        <v>47</v>
      </c>
      <c r="AN103" s="123"/>
      <c r="AO103" s="123"/>
      <c r="AP103" s="123" t="s">
        <v>50</v>
      </c>
      <c r="AQ103" s="123"/>
      <c r="AR103" s="109" t="s">
        <v>36</v>
      </c>
      <c r="AS103" s="109"/>
      <c r="AT103" s="109"/>
    </row>
    <row r="104" spans="1:46" s="3" customFormat="1" ht="18" hidden="1" customHeight="1" x14ac:dyDescent="0.2">
      <c r="A104" s="15"/>
      <c r="B104" s="15"/>
      <c r="C104" s="15"/>
      <c r="D104" s="15" t="s">
        <v>51</v>
      </c>
      <c r="E104" s="82" t="s">
        <v>60</v>
      </c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124"/>
      <c r="AK104" s="124"/>
      <c r="AL104" s="124"/>
      <c r="AM104" s="122" t="str">
        <f>IF(ISBLANK(AJ104),"",C104*AJ104)</f>
        <v/>
      </c>
      <c r="AN104" s="122"/>
      <c r="AO104" s="122"/>
      <c r="AP104" s="122" t="str">
        <f>IF(ISBLANK(AJ104),"",AM104*#REF!)</f>
        <v/>
      </c>
      <c r="AQ104" s="122"/>
      <c r="AR104" s="107" t="str">
        <f>IF(ISBLANK(AJ104),"",SUM(AM104:AQ104)*#REF!)</f>
        <v/>
      </c>
      <c r="AS104" s="107"/>
      <c r="AT104" s="107"/>
    </row>
    <row r="105" spans="1:46" s="3" customFormat="1" ht="18" hidden="1" customHeight="1" x14ac:dyDescent="0.2">
      <c r="A105" s="15"/>
      <c r="B105" s="15"/>
      <c r="C105" s="15"/>
      <c r="D105" s="15" t="s">
        <v>51</v>
      </c>
      <c r="E105" s="82" t="s">
        <v>60</v>
      </c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124"/>
      <c r="AK105" s="124"/>
      <c r="AL105" s="124"/>
      <c r="AM105" s="122" t="str">
        <f>IF(ISBLANK(AJ105),"",C105*AJ105)</f>
        <v/>
      </c>
      <c r="AN105" s="122"/>
      <c r="AO105" s="122"/>
      <c r="AP105" s="122" t="str">
        <f>IF(ISBLANK(AJ105),"",AM105*#REF!)</f>
        <v/>
      </c>
      <c r="AQ105" s="122"/>
      <c r="AR105" s="107" t="str">
        <f>IF(ISBLANK(AJ105),"",SUM(AM105:AQ105)*#REF!)</f>
        <v/>
      </c>
      <c r="AS105" s="107"/>
      <c r="AT105" s="107"/>
    </row>
    <row r="106" spans="1:46" s="3" customFormat="1" ht="18" hidden="1" customHeight="1" x14ac:dyDescent="0.2">
      <c r="A106" s="15"/>
      <c r="B106" s="15"/>
      <c r="C106" s="15"/>
      <c r="D106" s="15" t="s">
        <v>51</v>
      </c>
      <c r="E106" s="82" t="s">
        <v>60</v>
      </c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124"/>
      <c r="AK106" s="124"/>
      <c r="AL106" s="124"/>
      <c r="AM106" s="122" t="str">
        <f>IF(ISBLANK(AJ106),"",C106*AJ106)</f>
        <v/>
      </c>
      <c r="AN106" s="122"/>
      <c r="AO106" s="122"/>
      <c r="AP106" s="122" t="str">
        <f>IF(ISBLANK(AJ106),"",AM106*#REF!)</f>
        <v/>
      </c>
      <c r="AQ106" s="122"/>
      <c r="AR106" s="107" t="str">
        <f>IF(ISBLANK(AJ106),"",SUM(AM106:AQ106)*#REF!)</f>
        <v/>
      </c>
      <c r="AS106" s="107"/>
      <c r="AT106" s="107"/>
    </row>
    <row r="107" spans="1:46" s="3" customFormat="1" ht="18" hidden="1" customHeight="1" x14ac:dyDescent="0.2">
      <c r="A107" s="15"/>
      <c r="B107" s="15"/>
      <c r="C107" s="15"/>
      <c r="D107" s="15" t="s">
        <v>51</v>
      </c>
      <c r="E107" s="82" t="s">
        <v>60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124"/>
      <c r="AK107" s="124"/>
      <c r="AL107" s="124"/>
      <c r="AM107" s="122" t="str">
        <f>IF(ISBLANK(AJ107),"",C107*AJ107)</f>
        <v/>
      </c>
      <c r="AN107" s="122"/>
      <c r="AO107" s="122"/>
      <c r="AP107" s="122" t="str">
        <f>IF(ISBLANK(AJ107),"",AM107*#REF!)</f>
        <v/>
      </c>
      <c r="AQ107" s="122"/>
      <c r="AR107" s="107" t="str">
        <f>IF(ISBLANK(AJ107),"",SUM(AM107:AQ107)*#REF!)</f>
        <v/>
      </c>
      <c r="AS107" s="107"/>
      <c r="AT107" s="107"/>
    </row>
    <row r="108" spans="1:46" s="3" customFormat="1" ht="18" hidden="1" customHeight="1" x14ac:dyDescent="0.2">
      <c r="A108" s="15"/>
      <c r="B108" s="15"/>
      <c r="C108" s="15"/>
      <c r="D108" s="15" t="s">
        <v>51</v>
      </c>
      <c r="E108" s="82" t="s">
        <v>60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124"/>
      <c r="AK108" s="124"/>
      <c r="AL108" s="124"/>
      <c r="AM108" s="122" t="str">
        <f>IF(ISBLANK(AJ108),"",C108*AJ108)</f>
        <v/>
      </c>
      <c r="AN108" s="122"/>
      <c r="AO108" s="122"/>
      <c r="AP108" s="122" t="str">
        <f>IF(ISBLANK(AJ108),"",AM108*#REF!)</f>
        <v/>
      </c>
      <c r="AQ108" s="122"/>
      <c r="AR108" s="107" t="str">
        <f>IF(ISBLANK(AJ108),"",SUM(AM108:AQ108)*#REF!)</f>
        <v/>
      </c>
      <c r="AS108" s="107"/>
      <c r="AT108" s="107"/>
    </row>
    <row r="109" spans="1:46" s="3" customFormat="1" ht="20.100000000000001" hidden="1" customHeight="1" x14ac:dyDescent="0.2">
      <c r="A109" s="22" t="s">
        <v>42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21"/>
      <c r="AM109" s="117">
        <f>SUM(AM104:AM108)</f>
        <v>0</v>
      </c>
      <c r="AN109" s="117"/>
      <c r="AO109" s="117"/>
      <c r="AP109" s="117">
        <f>SUM(AP104:AP108)</f>
        <v>0</v>
      </c>
      <c r="AQ109" s="117"/>
      <c r="AR109" s="117">
        <f>SUM(AR104:AR108)</f>
        <v>0</v>
      </c>
      <c r="AS109" s="117"/>
      <c r="AT109" s="117"/>
    </row>
    <row r="110" spans="1:46" ht="11.25" hidden="1" customHeight="1" x14ac:dyDescent="0.2">
      <c r="Z110" s="46"/>
      <c r="AA110" s="46"/>
      <c r="AB110" s="46"/>
    </row>
    <row r="111" spans="1:46" ht="11.25" hidden="1" customHeight="1" x14ac:dyDescent="0.2">
      <c r="Z111" s="46"/>
      <c r="AA111" s="46"/>
      <c r="AB111" s="46"/>
    </row>
    <row r="112" spans="1:46" ht="20.100000000000001" hidden="1" customHeight="1" x14ac:dyDescent="0.2">
      <c r="A112" s="24" t="s">
        <v>62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6"/>
    </row>
    <row r="113" spans="1:46" s="13" customFormat="1" ht="43.5" hidden="1" customHeight="1" x14ac:dyDescent="0.2">
      <c r="A113" s="14" t="s">
        <v>13</v>
      </c>
      <c r="B113" s="27" t="s">
        <v>14</v>
      </c>
      <c r="C113" s="14" t="s">
        <v>15</v>
      </c>
      <c r="D113" s="20" t="s">
        <v>16</v>
      </c>
      <c r="E113" s="27" t="s">
        <v>23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109" t="s">
        <v>46</v>
      </c>
      <c r="AK113" s="109"/>
      <c r="AL113" s="109"/>
      <c r="AM113" s="123" t="s">
        <v>47</v>
      </c>
      <c r="AN113" s="123"/>
      <c r="AO113" s="123"/>
      <c r="AP113" s="123" t="s">
        <v>50</v>
      </c>
      <c r="AQ113" s="123"/>
      <c r="AR113" s="109" t="s">
        <v>36</v>
      </c>
      <c r="AS113" s="109"/>
      <c r="AT113" s="109"/>
    </row>
    <row r="114" spans="1:46" s="3" customFormat="1" ht="18" hidden="1" customHeight="1" x14ac:dyDescent="0.2">
      <c r="A114" s="15"/>
      <c r="B114" s="15"/>
      <c r="C114" s="15"/>
      <c r="D114" s="15" t="s">
        <v>51</v>
      </c>
      <c r="E114" s="82" t="s">
        <v>60</v>
      </c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124"/>
      <c r="AK114" s="124"/>
      <c r="AL114" s="124"/>
      <c r="AM114" s="122" t="str">
        <f>IF(ISBLANK(AJ114),"",C114*AJ114)</f>
        <v/>
      </c>
      <c r="AN114" s="122"/>
      <c r="AO114" s="122"/>
      <c r="AP114" s="122" t="str">
        <f>IF(ISBLANK(AJ114),"",AM114*#REF!)</f>
        <v/>
      </c>
      <c r="AQ114" s="122"/>
      <c r="AR114" s="107" t="str">
        <f>IF(ISBLANK(AJ114),"",SUM(AM114:AQ114)*#REF!)</f>
        <v/>
      </c>
      <c r="AS114" s="107"/>
      <c r="AT114" s="107"/>
    </row>
    <row r="115" spans="1:46" s="3" customFormat="1" ht="18" hidden="1" customHeight="1" x14ac:dyDescent="0.2">
      <c r="A115" s="15"/>
      <c r="B115" s="15"/>
      <c r="C115" s="15"/>
      <c r="D115" s="15" t="s">
        <v>51</v>
      </c>
      <c r="E115" s="82" t="s">
        <v>60</v>
      </c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124"/>
      <c r="AK115" s="124"/>
      <c r="AL115" s="124"/>
      <c r="AM115" s="122" t="str">
        <f>IF(ISBLANK(AJ115),"",C115*AJ115)</f>
        <v/>
      </c>
      <c r="AN115" s="122"/>
      <c r="AO115" s="122"/>
      <c r="AP115" s="122" t="str">
        <f>IF(ISBLANK(AJ115),"",AM115*#REF!)</f>
        <v/>
      </c>
      <c r="AQ115" s="122"/>
      <c r="AR115" s="107" t="str">
        <f>IF(ISBLANK(AJ115),"",SUM(AM115:AQ115)*#REF!)</f>
        <v/>
      </c>
      <c r="AS115" s="107"/>
      <c r="AT115" s="107"/>
    </row>
    <row r="116" spans="1:46" s="3" customFormat="1" ht="18" hidden="1" customHeight="1" x14ac:dyDescent="0.2">
      <c r="A116" s="15"/>
      <c r="B116" s="15"/>
      <c r="C116" s="15"/>
      <c r="D116" s="15" t="s">
        <v>51</v>
      </c>
      <c r="E116" s="82" t="s">
        <v>60</v>
      </c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124"/>
      <c r="AK116" s="124"/>
      <c r="AL116" s="124"/>
      <c r="AM116" s="122" t="str">
        <f>IF(ISBLANK(AJ116),"",C116*AJ116)</f>
        <v/>
      </c>
      <c r="AN116" s="122"/>
      <c r="AO116" s="122"/>
      <c r="AP116" s="122" t="str">
        <f>IF(ISBLANK(AJ116),"",AM116*#REF!)</f>
        <v/>
      </c>
      <c r="AQ116" s="122"/>
      <c r="AR116" s="107" t="str">
        <f>IF(ISBLANK(AJ116),"",SUM(AM116:AQ116)*#REF!)</f>
        <v/>
      </c>
      <c r="AS116" s="107"/>
      <c r="AT116" s="107"/>
    </row>
    <row r="117" spans="1:46" s="3" customFormat="1" ht="18" hidden="1" customHeight="1" x14ac:dyDescent="0.2">
      <c r="A117" s="15"/>
      <c r="B117" s="15"/>
      <c r="C117" s="15"/>
      <c r="D117" s="15" t="s">
        <v>51</v>
      </c>
      <c r="E117" s="82" t="s">
        <v>60</v>
      </c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124"/>
      <c r="AK117" s="124"/>
      <c r="AL117" s="124"/>
      <c r="AM117" s="122" t="str">
        <f>IF(ISBLANK(AJ117),"",C117*AJ117)</f>
        <v/>
      </c>
      <c r="AN117" s="122"/>
      <c r="AO117" s="122"/>
      <c r="AP117" s="122" t="str">
        <f>IF(ISBLANK(AJ117),"",AM117*#REF!)</f>
        <v/>
      </c>
      <c r="AQ117" s="122"/>
      <c r="AR117" s="107" t="str">
        <f>IF(ISBLANK(AJ117),"",SUM(AM117:AQ117)*#REF!)</f>
        <v/>
      </c>
      <c r="AS117" s="107"/>
      <c r="AT117" s="107"/>
    </row>
    <row r="118" spans="1:46" s="3" customFormat="1" ht="18" hidden="1" customHeight="1" x14ac:dyDescent="0.2">
      <c r="A118" s="15"/>
      <c r="B118" s="15"/>
      <c r="C118" s="15"/>
      <c r="D118" s="15" t="s">
        <v>51</v>
      </c>
      <c r="E118" s="82" t="s">
        <v>60</v>
      </c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124"/>
      <c r="AK118" s="124"/>
      <c r="AL118" s="124"/>
      <c r="AM118" s="122" t="str">
        <f>IF(ISBLANK(AJ118),"",C118*AJ118)</f>
        <v/>
      </c>
      <c r="AN118" s="122"/>
      <c r="AO118" s="122"/>
      <c r="AP118" s="122" t="str">
        <f>IF(ISBLANK(AJ118),"",AM118*#REF!)</f>
        <v/>
      </c>
      <c r="AQ118" s="122"/>
      <c r="AR118" s="107" t="str">
        <f>IF(ISBLANK(AJ118),"",SUM(AM118:AQ118)*#REF!)</f>
        <v/>
      </c>
      <c r="AS118" s="107"/>
      <c r="AT118" s="107"/>
    </row>
    <row r="119" spans="1:46" s="3" customFormat="1" ht="20.100000000000001" hidden="1" customHeight="1" x14ac:dyDescent="0.2">
      <c r="A119" s="22" t="s">
        <v>42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21"/>
      <c r="AM119" s="117">
        <f>SUM(AM114:AM118)</f>
        <v>0</v>
      </c>
      <c r="AN119" s="117"/>
      <c r="AO119" s="117"/>
      <c r="AP119" s="117">
        <f>SUM(AP114:AP118)</f>
        <v>0</v>
      </c>
      <c r="AQ119" s="117"/>
      <c r="AR119" s="117">
        <f>SUM(AR114:AR118)</f>
        <v>0</v>
      </c>
      <c r="AS119" s="117"/>
      <c r="AT119" s="117"/>
    </row>
    <row r="120" spans="1:46" ht="11.25" hidden="1" customHeight="1" x14ac:dyDescent="0.2">
      <c r="Z120" s="46"/>
      <c r="AA120" s="46"/>
      <c r="AB120" s="46"/>
    </row>
    <row r="121" spans="1:46" ht="11.25" hidden="1" customHeight="1" x14ac:dyDescent="0.2">
      <c r="Z121" s="46"/>
      <c r="AA121" s="46"/>
      <c r="AB121" s="46"/>
    </row>
    <row r="122" spans="1:46" ht="19.5" customHeight="1" x14ac:dyDescent="0.2">
      <c r="A122" s="69" t="s">
        <v>63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1"/>
    </row>
    <row r="123" spans="1:46" s="3" customFormat="1" ht="30" customHeight="1" x14ac:dyDescent="0.2">
      <c r="A123" s="58"/>
      <c r="B123" s="58"/>
      <c r="C123" s="58"/>
      <c r="D123" s="58"/>
      <c r="E123" s="58"/>
      <c r="F123" s="58"/>
      <c r="G123" s="59"/>
      <c r="H123" s="58"/>
      <c r="I123" s="58"/>
      <c r="J123" s="58"/>
      <c r="K123" s="58"/>
      <c r="L123" s="58"/>
      <c r="M123" s="58"/>
      <c r="N123" s="1"/>
      <c r="O123" s="1"/>
      <c r="P123" s="1"/>
      <c r="AG123" s="123" t="s">
        <v>64</v>
      </c>
      <c r="AH123" s="123"/>
      <c r="AI123" s="123"/>
      <c r="AJ123" s="123"/>
      <c r="AK123" s="123"/>
      <c r="AL123" s="123"/>
      <c r="AM123" s="123" t="s">
        <v>65</v>
      </c>
      <c r="AN123" s="123"/>
      <c r="AO123" s="123" t="s">
        <v>104</v>
      </c>
      <c r="AP123" s="123"/>
      <c r="AQ123" s="123"/>
      <c r="AR123" s="109" t="s">
        <v>105</v>
      </c>
      <c r="AS123" s="109"/>
      <c r="AT123" s="109"/>
    </row>
    <row r="124" spans="1:46" s="23" customFormat="1" ht="19.5" customHeight="1" x14ac:dyDescent="0.2">
      <c r="A124" s="60" t="s">
        <v>66</v>
      </c>
      <c r="B124" s="58"/>
      <c r="C124" s="58"/>
      <c r="D124" s="58"/>
      <c r="E124" s="58"/>
      <c r="F124" s="58"/>
      <c r="G124" s="58"/>
      <c r="H124" s="58"/>
      <c r="I124" s="58"/>
      <c r="J124" s="1"/>
      <c r="K124" s="58"/>
      <c r="L124" s="144"/>
      <c r="M124" s="144"/>
      <c r="N124" s="144"/>
      <c r="O124" s="144"/>
      <c r="P124" s="144"/>
      <c r="Q124" s="144"/>
      <c r="R124" s="144"/>
      <c r="AG124" s="145" t="s">
        <v>67</v>
      </c>
      <c r="AH124" s="145"/>
      <c r="AI124" s="145"/>
      <c r="AJ124" s="145"/>
      <c r="AK124" s="145"/>
      <c r="AL124" s="145"/>
      <c r="AM124" s="133"/>
      <c r="AN124" s="133"/>
      <c r="AO124" s="134" t="str">
        <f>IFERROR(VLOOKUP($L$124,'Base Dados'!$A$3:$C$16,2,0),"")</f>
        <v/>
      </c>
      <c r="AP124" s="134"/>
      <c r="AQ124" s="134"/>
      <c r="AR124" s="134" t="str">
        <f>IFERROR(AO124*AM124,"")</f>
        <v/>
      </c>
      <c r="AS124" s="134"/>
      <c r="AT124" s="134"/>
    </row>
    <row r="125" spans="1:46" s="23" customFormat="1" ht="19.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1"/>
      <c r="O125" s="1"/>
      <c r="P125" s="1"/>
      <c r="AG125" s="145" t="s">
        <v>68</v>
      </c>
      <c r="AH125" s="145"/>
      <c r="AI125" s="145"/>
      <c r="AJ125" s="145"/>
      <c r="AK125" s="145"/>
      <c r="AL125" s="145"/>
      <c r="AM125" s="133"/>
      <c r="AN125" s="133"/>
      <c r="AO125" s="134" t="str">
        <f>IFERROR(VLOOKUP($L$124,'Base Dados'!$A$3:$C$16,3,0),"")</f>
        <v/>
      </c>
      <c r="AP125" s="134"/>
      <c r="AQ125" s="134"/>
      <c r="AR125" s="134" t="str">
        <f>IFERROR(AO125*AM125,"")</f>
        <v/>
      </c>
      <c r="AS125" s="134"/>
      <c r="AT125" s="134"/>
    </row>
    <row r="126" spans="1:46" s="23" customFormat="1" ht="19.5" customHeight="1" x14ac:dyDescent="0.25">
      <c r="A126" s="69" t="s">
        <v>69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0"/>
      <c r="AN126" s="70"/>
      <c r="AO126" s="70"/>
      <c r="AP126" s="70"/>
      <c r="AQ126" s="70"/>
      <c r="AR126" s="88">
        <f>SUM(AR124:AT125)</f>
        <v>0</v>
      </c>
      <c r="AS126" s="88"/>
      <c r="AT126" s="88"/>
    </row>
    <row r="127" spans="1:46" hidden="1" x14ac:dyDescent="0.2">
      <c r="E127" s="47"/>
      <c r="G127" s="48"/>
      <c r="H127" s="48"/>
      <c r="I127" s="48"/>
      <c r="L127" s="47"/>
      <c r="M127" s="135"/>
      <c r="N127" s="135"/>
      <c r="O127" s="49"/>
      <c r="R127" s="50"/>
      <c r="S127" s="51"/>
      <c r="T127" s="50"/>
      <c r="U127" s="50"/>
      <c r="Z127" s="46"/>
      <c r="AA127" s="46"/>
      <c r="AB127" s="46"/>
    </row>
    <row r="128" spans="1:46" ht="15.75" hidden="1" x14ac:dyDescent="0.25">
      <c r="A128" s="52" t="s">
        <v>70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</row>
    <row r="129" spans="1:46" ht="16.5" customHeight="1" x14ac:dyDescent="0.2">
      <c r="A129" s="85" t="s">
        <v>71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</row>
    <row r="130" spans="1:46" ht="16.5" customHeight="1" x14ac:dyDescent="0.2">
      <c r="A130" s="85" t="s">
        <v>72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</row>
    <row r="131" spans="1:46" ht="16.5" customHeight="1" x14ac:dyDescent="0.2">
      <c r="A131" s="85" t="s">
        <v>73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</row>
    <row r="132" spans="1:46" ht="16.5" customHeight="1" x14ac:dyDescent="0.2">
      <c r="A132" s="85" t="s">
        <v>74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</row>
    <row r="133" spans="1:46" ht="19.5" customHeight="1" x14ac:dyDescent="0.2">
      <c r="A133" s="86" t="s">
        <v>75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</row>
    <row r="134" spans="1:46" x14ac:dyDescent="0.2"/>
    <row r="135" spans="1:46" x14ac:dyDescent="0.2"/>
    <row r="136" spans="1:46" x14ac:dyDescent="0.2"/>
    <row r="137" spans="1:46" x14ac:dyDescent="0.2"/>
    <row r="138" spans="1:46" x14ac:dyDescent="0.2"/>
    <row r="139" spans="1:46" x14ac:dyDescent="0.2"/>
    <row r="140" spans="1:46" x14ac:dyDescent="0.2"/>
    <row r="141" spans="1:46" x14ac:dyDescent="0.2"/>
    <row r="142" spans="1:46" x14ac:dyDescent="0.2"/>
    <row r="143" spans="1:46" x14ac:dyDescent="0.2"/>
    <row r="144" spans="1:46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</sheetData>
  <mergeCells count="859">
    <mergeCell ref="A133:AT133"/>
    <mergeCell ref="AR126:AT126"/>
    <mergeCell ref="M127:N127"/>
    <mergeCell ref="A129:AT129"/>
    <mergeCell ref="A130:AT130"/>
    <mergeCell ref="A131:AT131"/>
    <mergeCell ref="A132:AT132"/>
    <mergeCell ref="L124:R124"/>
    <mergeCell ref="AG124:AL124"/>
    <mergeCell ref="AM124:AN124"/>
    <mergeCell ref="AO124:AQ124"/>
    <mergeCell ref="AR124:AT124"/>
    <mergeCell ref="AG125:AL125"/>
    <mergeCell ref="AM125:AN125"/>
    <mergeCell ref="AO125:AQ125"/>
    <mergeCell ref="AR125:AT125"/>
    <mergeCell ref="AM119:AO119"/>
    <mergeCell ref="AP119:AQ119"/>
    <mergeCell ref="AR119:AT119"/>
    <mergeCell ref="AG123:AL123"/>
    <mergeCell ref="AM123:AN123"/>
    <mergeCell ref="AO123:AQ123"/>
    <mergeCell ref="AR123:AT123"/>
    <mergeCell ref="AJ117:AL117"/>
    <mergeCell ref="AM117:AO117"/>
    <mergeCell ref="AP117:AQ117"/>
    <mergeCell ref="AR117:AT117"/>
    <mergeCell ref="AJ118:AL118"/>
    <mergeCell ref="AM118:AO118"/>
    <mergeCell ref="AP118:AQ118"/>
    <mergeCell ref="AR118:AT118"/>
    <mergeCell ref="AJ115:AL115"/>
    <mergeCell ref="AM115:AO115"/>
    <mergeCell ref="AP115:AQ115"/>
    <mergeCell ref="AR115:AT115"/>
    <mergeCell ref="AJ116:AL116"/>
    <mergeCell ref="AM116:AO116"/>
    <mergeCell ref="AP116:AQ116"/>
    <mergeCell ref="AR116:AT116"/>
    <mergeCell ref="AJ113:AL113"/>
    <mergeCell ref="AM113:AO113"/>
    <mergeCell ref="AP113:AQ113"/>
    <mergeCell ref="AR113:AT113"/>
    <mergeCell ref="AJ114:AL114"/>
    <mergeCell ref="AM114:AO114"/>
    <mergeCell ref="AP114:AQ114"/>
    <mergeCell ref="AR114:AT114"/>
    <mergeCell ref="AJ108:AL108"/>
    <mergeCell ref="AM108:AO108"/>
    <mergeCell ref="AP108:AQ108"/>
    <mergeCell ref="AR108:AT108"/>
    <mergeCell ref="AM109:AO109"/>
    <mergeCell ref="AP109:AQ109"/>
    <mergeCell ref="AR109:AT109"/>
    <mergeCell ref="AJ106:AL106"/>
    <mergeCell ref="AM106:AO106"/>
    <mergeCell ref="AP106:AQ106"/>
    <mergeCell ref="AR106:AT106"/>
    <mergeCell ref="AJ107:AL107"/>
    <mergeCell ref="AM107:AO107"/>
    <mergeCell ref="AP107:AQ107"/>
    <mergeCell ref="AR107:AT107"/>
    <mergeCell ref="AJ104:AL104"/>
    <mergeCell ref="AM104:AO104"/>
    <mergeCell ref="AP104:AQ104"/>
    <mergeCell ref="AR104:AT104"/>
    <mergeCell ref="AJ105:AL105"/>
    <mergeCell ref="AM105:AO105"/>
    <mergeCell ref="AP105:AQ105"/>
    <mergeCell ref="AR105:AT105"/>
    <mergeCell ref="AR98:AT98"/>
    <mergeCell ref="AM99:AO99"/>
    <mergeCell ref="AP99:AQ99"/>
    <mergeCell ref="AR99:AT99"/>
    <mergeCell ref="AJ103:AL103"/>
    <mergeCell ref="AM103:AO103"/>
    <mergeCell ref="AP103:AQ103"/>
    <mergeCell ref="AR103:AT103"/>
    <mergeCell ref="AP97:AQ97"/>
    <mergeCell ref="AR97:AT97"/>
    <mergeCell ref="U98:W98"/>
    <mergeCell ref="X98:Z98"/>
    <mergeCell ref="AA98:AC98"/>
    <mergeCell ref="AD98:AF98"/>
    <mergeCell ref="AG98:AI98"/>
    <mergeCell ref="AJ98:AL98"/>
    <mergeCell ref="AM98:AO98"/>
    <mergeCell ref="AP98:AQ98"/>
    <mergeCell ref="AM96:AO96"/>
    <mergeCell ref="AP96:AQ96"/>
    <mergeCell ref="AR96:AT96"/>
    <mergeCell ref="U97:W97"/>
    <mergeCell ref="X97:Z97"/>
    <mergeCell ref="AA97:AC97"/>
    <mergeCell ref="AD97:AF97"/>
    <mergeCell ref="AG97:AI97"/>
    <mergeCell ref="AJ97:AL97"/>
    <mergeCell ref="AM97:AO97"/>
    <mergeCell ref="U96:W96"/>
    <mergeCell ref="X96:Z96"/>
    <mergeCell ref="AA96:AC96"/>
    <mergeCell ref="AD96:AF96"/>
    <mergeCell ref="AG96:AI96"/>
    <mergeCell ref="AJ96:AL96"/>
    <mergeCell ref="AR94:AT94"/>
    <mergeCell ref="U95:W95"/>
    <mergeCell ref="X95:Z95"/>
    <mergeCell ref="AA95:AC95"/>
    <mergeCell ref="AD95:AF95"/>
    <mergeCell ref="AG95:AI95"/>
    <mergeCell ref="AJ95:AL95"/>
    <mergeCell ref="AM95:AO95"/>
    <mergeCell ref="AP95:AQ95"/>
    <mergeCell ref="AR95:AT95"/>
    <mergeCell ref="AP93:AQ93"/>
    <mergeCell ref="AR93:AT93"/>
    <mergeCell ref="U94:W94"/>
    <mergeCell ref="X94:Z94"/>
    <mergeCell ref="AA94:AC94"/>
    <mergeCell ref="AD94:AF94"/>
    <mergeCell ref="AG94:AI94"/>
    <mergeCell ref="AJ94:AL94"/>
    <mergeCell ref="AM94:AO94"/>
    <mergeCell ref="AP94:AQ94"/>
    <mergeCell ref="AM89:AO89"/>
    <mergeCell ref="AP89:AQ89"/>
    <mergeCell ref="AR89:AT89"/>
    <mergeCell ref="U93:W93"/>
    <mergeCell ref="X93:Z93"/>
    <mergeCell ref="AA93:AC93"/>
    <mergeCell ref="AD93:AF93"/>
    <mergeCell ref="AG93:AI93"/>
    <mergeCell ref="AJ93:AL93"/>
    <mergeCell ref="AM93:AO93"/>
    <mergeCell ref="AJ87:AL87"/>
    <mergeCell ref="AM87:AO87"/>
    <mergeCell ref="AP87:AQ87"/>
    <mergeCell ref="AR87:AT87"/>
    <mergeCell ref="AJ88:AL88"/>
    <mergeCell ref="AM88:AO88"/>
    <mergeCell ref="AP88:AQ88"/>
    <mergeCell ref="AR88:AT88"/>
    <mergeCell ref="AJ85:AL85"/>
    <mergeCell ref="AM85:AO85"/>
    <mergeCell ref="AP85:AQ85"/>
    <mergeCell ref="AR85:AT85"/>
    <mergeCell ref="AJ86:AL86"/>
    <mergeCell ref="AM86:AO86"/>
    <mergeCell ref="AP86:AQ86"/>
    <mergeCell ref="AR86:AT86"/>
    <mergeCell ref="AJ83:AL83"/>
    <mergeCell ref="AM83:AO83"/>
    <mergeCell ref="AP83:AQ83"/>
    <mergeCell ref="AR83:AT83"/>
    <mergeCell ref="AJ84:AL84"/>
    <mergeCell ref="AM84:AO84"/>
    <mergeCell ref="AP84:AQ84"/>
    <mergeCell ref="AR84:AT84"/>
    <mergeCell ref="AJ81:AL81"/>
    <mergeCell ref="AM81:AO81"/>
    <mergeCell ref="AP81:AQ81"/>
    <mergeCell ref="AR81:AT81"/>
    <mergeCell ref="AJ82:AL82"/>
    <mergeCell ref="AM82:AO82"/>
    <mergeCell ref="AP82:AQ82"/>
    <mergeCell ref="AR82:AT82"/>
    <mergeCell ref="AJ79:AL79"/>
    <mergeCell ref="AM79:AO79"/>
    <mergeCell ref="AP79:AQ79"/>
    <mergeCell ref="AR79:AT79"/>
    <mergeCell ref="AJ80:AL80"/>
    <mergeCell ref="AM80:AO80"/>
    <mergeCell ref="AP80:AQ80"/>
    <mergeCell ref="AR80:AT80"/>
    <mergeCell ref="AJ77:AL77"/>
    <mergeCell ref="AM77:AO77"/>
    <mergeCell ref="AP77:AQ77"/>
    <mergeCell ref="AR77:AT77"/>
    <mergeCell ref="AJ78:AL78"/>
    <mergeCell ref="AM78:AO78"/>
    <mergeCell ref="AP78:AQ78"/>
    <mergeCell ref="AR78:AT78"/>
    <mergeCell ref="AJ75:AL75"/>
    <mergeCell ref="AM75:AO75"/>
    <mergeCell ref="AP75:AQ75"/>
    <mergeCell ref="AR75:AT75"/>
    <mergeCell ref="AJ76:AL76"/>
    <mergeCell ref="AM76:AO76"/>
    <mergeCell ref="AP76:AQ76"/>
    <mergeCell ref="AR76:AT76"/>
    <mergeCell ref="AJ73:AL73"/>
    <mergeCell ref="AM73:AO73"/>
    <mergeCell ref="AP73:AQ73"/>
    <mergeCell ref="AR73:AT73"/>
    <mergeCell ref="AJ74:AL74"/>
    <mergeCell ref="AM74:AO74"/>
    <mergeCell ref="AP74:AQ74"/>
    <mergeCell ref="AR74:AT74"/>
    <mergeCell ref="AJ71:AL71"/>
    <mergeCell ref="AM71:AO71"/>
    <mergeCell ref="AP71:AQ71"/>
    <mergeCell ref="AR71:AT71"/>
    <mergeCell ref="AJ72:AL72"/>
    <mergeCell ref="AM72:AO72"/>
    <mergeCell ref="AP72:AQ72"/>
    <mergeCell ref="AR72:AT72"/>
    <mergeCell ref="AJ69:AL69"/>
    <mergeCell ref="AM69:AO69"/>
    <mergeCell ref="AP69:AQ69"/>
    <mergeCell ref="AR69:AT69"/>
    <mergeCell ref="AJ70:AL70"/>
    <mergeCell ref="AM70:AO70"/>
    <mergeCell ref="AP70:AQ70"/>
    <mergeCell ref="AR70:AT70"/>
    <mergeCell ref="AG64:AI64"/>
    <mergeCell ref="AJ64:AL64"/>
    <mergeCell ref="AM64:AO64"/>
    <mergeCell ref="AP64:AQ64"/>
    <mergeCell ref="AR64:AT64"/>
    <mergeCell ref="AJ68:AL68"/>
    <mergeCell ref="AM68:AO68"/>
    <mergeCell ref="AP68:AQ68"/>
    <mergeCell ref="AR68:AT68"/>
    <mergeCell ref="AP63:AQ63"/>
    <mergeCell ref="AR63:AT63"/>
    <mergeCell ref="N64:O64"/>
    <mergeCell ref="P64:Q64"/>
    <mergeCell ref="R64:T64"/>
    <mergeCell ref="U64:V64"/>
    <mergeCell ref="W64:Y64"/>
    <mergeCell ref="Z64:AB64"/>
    <mergeCell ref="AC64:AD64"/>
    <mergeCell ref="AE64:AF64"/>
    <mergeCell ref="Z63:AB63"/>
    <mergeCell ref="AC63:AD63"/>
    <mergeCell ref="AE63:AF63"/>
    <mergeCell ref="AG63:AI63"/>
    <mergeCell ref="AJ63:AL63"/>
    <mergeCell ref="AM63:AO63"/>
    <mergeCell ref="AG62:AI62"/>
    <mergeCell ref="AJ62:AL62"/>
    <mergeCell ref="AM62:AO62"/>
    <mergeCell ref="AP62:AQ62"/>
    <mergeCell ref="AR62:AT62"/>
    <mergeCell ref="N63:O63"/>
    <mergeCell ref="P63:Q63"/>
    <mergeCell ref="R63:T63"/>
    <mergeCell ref="U63:V63"/>
    <mergeCell ref="W63:Y63"/>
    <mergeCell ref="AP61:AQ61"/>
    <mergeCell ref="AR61:AT61"/>
    <mergeCell ref="N62:O62"/>
    <mergeCell ref="P62:Q62"/>
    <mergeCell ref="R62:T62"/>
    <mergeCell ref="U62:V62"/>
    <mergeCell ref="W62:Y62"/>
    <mergeCell ref="Z62:AB62"/>
    <mergeCell ref="AC62:AD62"/>
    <mergeCell ref="AE62:AF62"/>
    <mergeCell ref="Z61:AB61"/>
    <mergeCell ref="AC61:AD61"/>
    <mergeCell ref="AE61:AF61"/>
    <mergeCell ref="AG61:AI61"/>
    <mergeCell ref="AJ61:AL61"/>
    <mergeCell ref="AM61:AO61"/>
    <mergeCell ref="AG60:AI60"/>
    <mergeCell ref="AJ60:AL60"/>
    <mergeCell ref="AM60:AO60"/>
    <mergeCell ref="AP60:AQ60"/>
    <mergeCell ref="AR60:AT60"/>
    <mergeCell ref="N61:O61"/>
    <mergeCell ref="P61:Q61"/>
    <mergeCell ref="R61:T61"/>
    <mergeCell ref="U61:V61"/>
    <mergeCell ref="W61:Y61"/>
    <mergeCell ref="AP59:AQ59"/>
    <mergeCell ref="AR59:AT59"/>
    <mergeCell ref="N60:O60"/>
    <mergeCell ref="P60:Q60"/>
    <mergeCell ref="R60:T60"/>
    <mergeCell ref="U60:V60"/>
    <mergeCell ref="W60:Y60"/>
    <mergeCell ref="Z60:AB60"/>
    <mergeCell ref="AC60:AD60"/>
    <mergeCell ref="AE60:AF60"/>
    <mergeCell ref="Z59:AB59"/>
    <mergeCell ref="AC59:AD59"/>
    <mergeCell ref="AE59:AF59"/>
    <mergeCell ref="AG59:AI59"/>
    <mergeCell ref="AJ59:AL59"/>
    <mergeCell ref="AM59:AO59"/>
    <mergeCell ref="AG58:AI58"/>
    <mergeCell ref="AJ58:AL58"/>
    <mergeCell ref="AM58:AO58"/>
    <mergeCell ref="AP58:AQ58"/>
    <mergeCell ref="AR58:AT58"/>
    <mergeCell ref="N59:O59"/>
    <mergeCell ref="P59:Q59"/>
    <mergeCell ref="R59:T59"/>
    <mergeCell ref="U59:V59"/>
    <mergeCell ref="W59:Y59"/>
    <mergeCell ref="AP57:AQ57"/>
    <mergeCell ref="AR57:AT57"/>
    <mergeCell ref="N58:O58"/>
    <mergeCell ref="P58:Q58"/>
    <mergeCell ref="R58:T58"/>
    <mergeCell ref="U58:V58"/>
    <mergeCell ref="W58:Y58"/>
    <mergeCell ref="Z58:AB58"/>
    <mergeCell ref="AC58:AD58"/>
    <mergeCell ref="AE58:AF58"/>
    <mergeCell ref="Z57:AB57"/>
    <mergeCell ref="AC57:AD57"/>
    <mergeCell ref="AE57:AF57"/>
    <mergeCell ref="AG57:AI57"/>
    <mergeCell ref="AJ57:AL57"/>
    <mergeCell ref="AM57:AO57"/>
    <mergeCell ref="AG56:AI56"/>
    <mergeCell ref="AJ56:AL56"/>
    <mergeCell ref="AM56:AO56"/>
    <mergeCell ref="AP56:AQ56"/>
    <mergeCell ref="AR56:AT56"/>
    <mergeCell ref="N57:O57"/>
    <mergeCell ref="P57:Q57"/>
    <mergeCell ref="R57:T57"/>
    <mergeCell ref="U57:V57"/>
    <mergeCell ref="W57:Y57"/>
    <mergeCell ref="AP55:AQ55"/>
    <mergeCell ref="AR55:AT55"/>
    <mergeCell ref="N56:O56"/>
    <mergeCell ref="P56:Q56"/>
    <mergeCell ref="R56:T56"/>
    <mergeCell ref="U56:V56"/>
    <mergeCell ref="W56:Y56"/>
    <mergeCell ref="Z56:AB56"/>
    <mergeCell ref="AC56:AD56"/>
    <mergeCell ref="AE56:AF56"/>
    <mergeCell ref="Z55:AB55"/>
    <mergeCell ref="AC55:AD55"/>
    <mergeCell ref="AE55:AF55"/>
    <mergeCell ref="AG55:AI55"/>
    <mergeCell ref="AJ55:AL55"/>
    <mergeCell ref="AM55:AO55"/>
    <mergeCell ref="AG54:AI54"/>
    <mergeCell ref="AJ54:AL54"/>
    <mergeCell ref="AM54:AO54"/>
    <mergeCell ref="AP54:AQ54"/>
    <mergeCell ref="AR54:AT54"/>
    <mergeCell ref="N55:O55"/>
    <mergeCell ref="P55:Q55"/>
    <mergeCell ref="R55:T55"/>
    <mergeCell ref="U55:V55"/>
    <mergeCell ref="W55:Y55"/>
    <mergeCell ref="AP53:AQ53"/>
    <mergeCell ref="AR53:AT53"/>
    <mergeCell ref="N54:O54"/>
    <mergeCell ref="P54:Q54"/>
    <mergeCell ref="R54:T54"/>
    <mergeCell ref="U54:V54"/>
    <mergeCell ref="W54:Y54"/>
    <mergeCell ref="Z54:AB54"/>
    <mergeCell ref="AC54:AD54"/>
    <mergeCell ref="AE54:AF54"/>
    <mergeCell ref="Z53:AB53"/>
    <mergeCell ref="AC53:AD53"/>
    <mergeCell ref="AE53:AF53"/>
    <mergeCell ref="AG53:AI53"/>
    <mergeCell ref="AJ53:AL53"/>
    <mergeCell ref="AM53:AO53"/>
    <mergeCell ref="AG49:AI49"/>
    <mergeCell ref="AJ49:AL49"/>
    <mergeCell ref="AM49:AO49"/>
    <mergeCell ref="AP49:AQ49"/>
    <mergeCell ref="AR49:AT49"/>
    <mergeCell ref="N53:O53"/>
    <mergeCell ref="P53:Q53"/>
    <mergeCell ref="R53:T53"/>
    <mergeCell ref="U53:V53"/>
    <mergeCell ref="W53:Y53"/>
    <mergeCell ref="AP48:AQ48"/>
    <mergeCell ref="AR48:AT48"/>
    <mergeCell ref="N49:O49"/>
    <mergeCell ref="P49:Q49"/>
    <mergeCell ref="R49:T49"/>
    <mergeCell ref="U49:V49"/>
    <mergeCell ref="W49:Y49"/>
    <mergeCell ref="Z49:AB49"/>
    <mergeCell ref="AC49:AD49"/>
    <mergeCell ref="AE49:AF49"/>
    <mergeCell ref="Z48:AB48"/>
    <mergeCell ref="AC48:AD48"/>
    <mergeCell ref="AE48:AF48"/>
    <mergeCell ref="AG48:AI48"/>
    <mergeCell ref="AJ48:AL48"/>
    <mergeCell ref="AM48:AO48"/>
    <mergeCell ref="AG47:AI47"/>
    <mergeCell ref="AJ47:AL47"/>
    <mergeCell ref="AM47:AO47"/>
    <mergeCell ref="AP47:AQ47"/>
    <mergeCell ref="AR47:AT47"/>
    <mergeCell ref="N48:O48"/>
    <mergeCell ref="P48:Q48"/>
    <mergeCell ref="R48:T48"/>
    <mergeCell ref="U48:V48"/>
    <mergeCell ref="W48:Y48"/>
    <mergeCell ref="AP46:AQ46"/>
    <mergeCell ref="AR46:AT46"/>
    <mergeCell ref="N47:O47"/>
    <mergeCell ref="P47:Q47"/>
    <mergeCell ref="R47:T47"/>
    <mergeCell ref="U47:V47"/>
    <mergeCell ref="W47:Y47"/>
    <mergeCell ref="Z47:AB47"/>
    <mergeCell ref="AC47:AD47"/>
    <mergeCell ref="AE47:AF47"/>
    <mergeCell ref="Z46:AB46"/>
    <mergeCell ref="AC46:AD46"/>
    <mergeCell ref="AE46:AF46"/>
    <mergeCell ref="AG46:AI46"/>
    <mergeCell ref="AJ46:AL46"/>
    <mergeCell ref="AM46:AO46"/>
    <mergeCell ref="AG45:AI45"/>
    <mergeCell ref="AJ45:AL45"/>
    <mergeCell ref="AM45:AO45"/>
    <mergeCell ref="AP45:AQ45"/>
    <mergeCell ref="AR45:AT45"/>
    <mergeCell ref="N46:O46"/>
    <mergeCell ref="P46:Q46"/>
    <mergeCell ref="R46:T46"/>
    <mergeCell ref="U46:V46"/>
    <mergeCell ref="W46:Y46"/>
    <mergeCell ref="AP44:AQ44"/>
    <mergeCell ref="AR44:AT44"/>
    <mergeCell ref="N45:O45"/>
    <mergeCell ref="P45:Q45"/>
    <mergeCell ref="R45:T45"/>
    <mergeCell ref="U45:V45"/>
    <mergeCell ref="W45:Y45"/>
    <mergeCell ref="Z45:AB45"/>
    <mergeCell ref="AC45:AD45"/>
    <mergeCell ref="AE45:AF45"/>
    <mergeCell ref="Z44:AB44"/>
    <mergeCell ref="AC44:AD44"/>
    <mergeCell ref="AE44:AF44"/>
    <mergeCell ref="AG44:AI44"/>
    <mergeCell ref="AJ44:AL44"/>
    <mergeCell ref="AM44:AO44"/>
    <mergeCell ref="AG43:AI43"/>
    <mergeCell ref="AJ43:AL43"/>
    <mergeCell ref="AM43:AO43"/>
    <mergeCell ref="AP43:AQ43"/>
    <mergeCell ref="AR43:AT43"/>
    <mergeCell ref="N44:O44"/>
    <mergeCell ref="P44:Q44"/>
    <mergeCell ref="R44:T44"/>
    <mergeCell ref="U44:V44"/>
    <mergeCell ref="W44:Y44"/>
    <mergeCell ref="AP42:AQ42"/>
    <mergeCell ref="AR42:AT42"/>
    <mergeCell ref="N43:O43"/>
    <mergeCell ref="P43:Q43"/>
    <mergeCell ref="R43:T43"/>
    <mergeCell ref="U43:V43"/>
    <mergeCell ref="W43:Y43"/>
    <mergeCell ref="Z43:AB43"/>
    <mergeCell ref="AC43:AD43"/>
    <mergeCell ref="AE43:AF43"/>
    <mergeCell ref="Z42:AB42"/>
    <mergeCell ref="AC42:AD42"/>
    <mergeCell ref="AE42:AF42"/>
    <mergeCell ref="AG42:AI42"/>
    <mergeCell ref="AJ42:AL42"/>
    <mergeCell ref="AM42:AO42"/>
    <mergeCell ref="AG41:AI41"/>
    <mergeCell ref="AJ41:AL41"/>
    <mergeCell ref="AM41:AO41"/>
    <mergeCell ref="AP41:AQ41"/>
    <mergeCell ref="AR41:AT41"/>
    <mergeCell ref="N42:O42"/>
    <mergeCell ref="P42:Q42"/>
    <mergeCell ref="R42:T42"/>
    <mergeCell ref="U42:V42"/>
    <mergeCell ref="W42:Y42"/>
    <mergeCell ref="AP40:AQ40"/>
    <mergeCell ref="AR40:AT40"/>
    <mergeCell ref="N41:O41"/>
    <mergeCell ref="P41:Q41"/>
    <mergeCell ref="R41:T41"/>
    <mergeCell ref="U41:V41"/>
    <mergeCell ref="W41:Y41"/>
    <mergeCell ref="Z41:AB41"/>
    <mergeCell ref="AC41:AD41"/>
    <mergeCell ref="AE41:AF41"/>
    <mergeCell ref="Z40:AB40"/>
    <mergeCell ref="AC40:AD40"/>
    <mergeCell ref="AE40:AF40"/>
    <mergeCell ref="AG40:AI40"/>
    <mergeCell ref="AJ40:AL40"/>
    <mergeCell ref="AM40:AO40"/>
    <mergeCell ref="AG39:AI39"/>
    <mergeCell ref="AJ39:AL39"/>
    <mergeCell ref="AM39:AO39"/>
    <mergeCell ref="AP39:AQ39"/>
    <mergeCell ref="AR39:AT39"/>
    <mergeCell ref="N40:O40"/>
    <mergeCell ref="P40:Q40"/>
    <mergeCell ref="R40:T40"/>
    <mergeCell ref="U40:V40"/>
    <mergeCell ref="W40:Y40"/>
    <mergeCell ref="AP38:AQ38"/>
    <mergeCell ref="AR38:AT38"/>
    <mergeCell ref="N39:O39"/>
    <mergeCell ref="P39:Q39"/>
    <mergeCell ref="R39:T39"/>
    <mergeCell ref="U39:V39"/>
    <mergeCell ref="W39:Y39"/>
    <mergeCell ref="Z39:AB39"/>
    <mergeCell ref="AC39:AD39"/>
    <mergeCell ref="AE39:AF39"/>
    <mergeCell ref="Z38:AB38"/>
    <mergeCell ref="AC38:AD38"/>
    <mergeCell ref="AE38:AF38"/>
    <mergeCell ref="AG38:AI38"/>
    <mergeCell ref="AJ38:AL38"/>
    <mergeCell ref="AM38:AO38"/>
    <mergeCell ref="AG34:AI34"/>
    <mergeCell ref="AJ34:AL34"/>
    <mergeCell ref="AM34:AO34"/>
    <mergeCell ref="AP34:AQ34"/>
    <mergeCell ref="AR34:AT34"/>
    <mergeCell ref="N38:O38"/>
    <mergeCell ref="P38:Q38"/>
    <mergeCell ref="R38:T38"/>
    <mergeCell ref="U38:V38"/>
    <mergeCell ref="W38:Y38"/>
    <mergeCell ref="AP33:AQ33"/>
    <mergeCell ref="AR33:AT33"/>
    <mergeCell ref="A34:O34"/>
    <mergeCell ref="P34:Q34"/>
    <mergeCell ref="R34:T34"/>
    <mergeCell ref="U34:V34"/>
    <mergeCell ref="W34:Y34"/>
    <mergeCell ref="Z34:AB34"/>
    <mergeCell ref="AC34:AD34"/>
    <mergeCell ref="AE34:AF34"/>
    <mergeCell ref="Z33:AB33"/>
    <mergeCell ref="AC33:AD33"/>
    <mergeCell ref="AE33:AF33"/>
    <mergeCell ref="AG33:AI33"/>
    <mergeCell ref="AJ33:AL33"/>
    <mergeCell ref="AM33:AO33"/>
    <mergeCell ref="K33:M33"/>
    <mergeCell ref="N33:O33"/>
    <mergeCell ref="P33:Q33"/>
    <mergeCell ref="R33:T33"/>
    <mergeCell ref="U33:V33"/>
    <mergeCell ref="W33:Y33"/>
    <mergeCell ref="AE32:AF32"/>
    <mergeCell ref="AG32:AI32"/>
    <mergeCell ref="AJ32:AL32"/>
    <mergeCell ref="AM32:AO32"/>
    <mergeCell ref="AP32:AQ32"/>
    <mergeCell ref="AR32:AT32"/>
    <mergeCell ref="AP31:AQ31"/>
    <mergeCell ref="AR31:AT31"/>
    <mergeCell ref="K32:M32"/>
    <mergeCell ref="N32:O32"/>
    <mergeCell ref="P32:Q32"/>
    <mergeCell ref="R32:T32"/>
    <mergeCell ref="U32:V32"/>
    <mergeCell ref="W32:Y32"/>
    <mergeCell ref="Z32:AB32"/>
    <mergeCell ref="AC32:AD32"/>
    <mergeCell ref="Z31:AB31"/>
    <mergeCell ref="AC31:AD31"/>
    <mergeCell ref="AE31:AF31"/>
    <mergeCell ref="AG31:AI31"/>
    <mergeCell ref="AJ31:AL31"/>
    <mergeCell ref="AM31:AO31"/>
    <mergeCell ref="K31:M31"/>
    <mergeCell ref="N31:O31"/>
    <mergeCell ref="P31:Q31"/>
    <mergeCell ref="R31:T31"/>
    <mergeCell ref="U31:V31"/>
    <mergeCell ref="W31:Y31"/>
    <mergeCell ref="AE30:AF30"/>
    <mergeCell ref="AG30:AI30"/>
    <mergeCell ref="AJ30:AL30"/>
    <mergeCell ref="AM30:AO30"/>
    <mergeCell ref="AP30:AQ30"/>
    <mergeCell ref="AR30:AT30"/>
    <mergeCell ref="AP29:AQ29"/>
    <mergeCell ref="AR29:AT29"/>
    <mergeCell ref="K30:M30"/>
    <mergeCell ref="N30:O30"/>
    <mergeCell ref="P30:Q30"/>
    <mergeCell ref="R30:T30"/>
    <mergeCell ref="U30:V30"/>
    <mergeCell ref="W30:Y30"/>
    <mergeCell ref="Z30:AB30"/>
    <mergeCell ref="AC30:AD30"/>
    <mergeCell ref="Z29:AB29"/>
    <mergeCell ref="AC29:AD29"/>
    <mergeCell ref="AE29:AF29"/>
    <mergeCell ref="AG29:AI29"/>
    <mergeCell ref="AJ29:AL29"/>
    <mergeCell ref="AM29:AO29"/>
    <mergeCell ref="K29:M29"/>
    <mergeCell ref="N29:O29"/>
    <mergeCell ref="P29:Q29"/>
    <mergeCell ref="R29:T29"/>
    <mergeCell ref="U29:V29"/>
    <mergeCell ref="W29:Y29"/>
    <mergeCell ref="AE28:AF28"/>
    <mergeCell ref="AG28:AI28"/>
    <mergeCell ref="AJ28:AL28"/>
    <mergeCell ref="AM28:AO28"/>
    <mergeCell ref="AP28:AQ28"/>
    <mergeCell ref="AR28:AT28"/>
    <mergeCell ref="AP27:AQ27"/>
    <mergeCell ref="AR27:AT27"/>
    <mergeCell ref="K28:M28"/>
    <mergeCell ref="N28:O28"/>
    <mergeCell ref="P28:Q28"/>
    <mergeCell ref="R28:T28"/>
    <mergeCell ref="U28:V28"/>
    <mergeCell ref="W28:Y28"/>
    <mergeCell ref="Z28:AB28"/>
    <mergeCell ref="AC28:AD28"/>
    <mergeCell ref="Z27:AB27"/>
    <mergeCell ref="AC27:AD27"/>
    <mergeCell ref="AE27:AF27"/>
    <mergeCell ref="AG27:AI27"/>
    <mergeCell ref="AJ27:AL27"/>
    <mergeCell ref="AM27:AO27"/>
    <mergeCell ref="K27:M27"/>
    <mergeCell ref="N27:O27"/>
    <mergeCell ref="P27:Q27"/>
    <mergeCell ref="R27:T27"/>
    <mergeCell ref="U27:V27"/>
    <mergeCell ref="W27:Y27"/>
    <mergeCell ref="AE26:AF26"/>
    <mergeCell ref="AG26:AI26"/>
    <mergeCell ref="AJ26:AL26"/>
    <mergeCell ref="AM26:AO26"/>
    <mergeCell ref="AP26:AQ26"/>
    <mergeCell ref="AR26:AT26"/>
    <mergeCell ref="AP25:AQ25"/>
    <mergeCell ref="AR25:AT25"/>
    <mergeCell ref="K26:M26"/>
    <mergeCell ref="N26:O26"/>
    <mergeCell ref="P26:Q26"/>
    <mergeCell ref="R26:T26"/>
    <mergeCell ref="U26:V26"/>
    <mergeCell ref="W26:Y26"/>
    <mergeCell ref="Z26:AB26"/>
    <mergeCell ref="AC26:AD26"/>
    <mergeCell ref="Z25:AB25"/>
    <mergeCell ref="AC25:AD25"/>
    <mergeCell ref="AE25:AF25"/>
    <mergeCell ref="AG25:AI25"/>
    <mergeCell ref="AJ25:AL25"/>
    <mergeCell ref="AM25:AO25"/>
    <mergeCell ref="K25:M25"/>
    <mergeCell ref="N25:O25"/>
    <mergeCell ref="P25:Q25"/>
    <mergeCell ref="R25:T25"/>
    <mergeCell ref="U25:V25"/>
    <mergeCell ref="W25:Y25"/>
    <mergeCell ref="AE24:AF24"/>
    <mergeCell ref="AG24:AI24"/>
    <mergeCell ref="AJ24:AL24"/>
    <mergeCell ref="AM24:AO24"/>
    <mergeCell ref="AP24:AQ24"/>
    <mergeCell ref="AR24:AT24"/>
    <mergeCell ref="AP23:AQ23"/>
    <mergeCell ref="AR23:AT23"/>
    <mergeCell ref="K24:M24"/>
    <mergeCell ref="N24:O24"/>
    <mergeCell ref="P24:Q24"/>
    <mergeCell ref="R24:T24"/>
    <mergeCell ref="U24:V24"/>
    <mergeCell ref="W24:Y24"/>
    <mergeCell ref="Z24:AB24"/>
    <mergeCell ref="AC24:AD24"/>
    <mergeCell ref="Z23:AB23"/>
    <mergeCell ref="AC23:AD23"/>
    <mergeCell ref="AE23:AF23"/>
    <mergeCell ref="AG23:AI23"/>
    <mergeCell ref="AJ23:AL23"/>
    <mergeCell ref="AM23:AO23"/>
    <mergeCell ref="K23:M23"/>
    <mergeCell ref="N23:O23"/>
    <mergeCell ref="P23:Q23"/>
    <mergeCell ref="R23:T23"/>
    <mergeCell ref="U23:V23"/>
    <mergeCell ref="W23:Y23"/>
    <mergeCell ref="AE22:AF22"/>
    <mergeCell ref="AG22:AI22"/>
    <mergeCell ref="AJ22:AL22"/>
    <mergeCell ref="AM22:AO22"/>
    <mergeCell ref="AP22:AQ22"/>
    <mergeCell ref="AR22:AT22"/>
    <mergeCell ref="AP21:AQ21"/>
    <mergeCell ref="AR21:AT21"/>
    <mergeCell ref="K22:M22"/>
    <mergeCell ref="N22:O22"/>
    <mergeCell ref="P22:Q22"/>
    <mergeCell ref="R22:T22"/>
    <mergeCell ref="U22:V22"/>
    <mergeCell ref="W22:Y22"/>
    <mergeCell ref="Z22:AB22"/>
    <mergeCell ref="AC22:AD22"/>
    <mergeCell ref="Z21:AB21"/>
    <mergeCell ref="AC21:AD21"/>
    <mergeCell ref="AE21:AF21"/>
    <mergeCell ref="AG21:AI21"/>
    <mergeCell ref="AJ21:AL21"/>
    <mergeCell ref="AM21:AO21"/>
    <mergeCell ref="K21:M21"/>
    <mergeCell ref="N21:O21"/>
    <mergeCell ref="P21:Q21"/>
    <mergeCell ref="R21:T21"/>
    <mergeCell ref="U21:V21"/>
    <mergeCell ref="W21:Y21"/>
    <mergeCell ref="AE20:AF20"/>
    <mergeCell ref="AG20:AI20"/>
    <mergeCell ref="AJ20:AL20"/>
    <mergeCell ref="AM20:AO20"/>
    <mergeCell ref="AP20:AQ20"/>
    <mergeCell ref="AR20:AT20"/>
    <mergeCell ref="AP19:AQ19"/>
    <mergeCell ref="AR19:AT19"/>
    <mergeCell ref="K20:M20"/>
    <mergeCell ref="N20:O20"/>
    <mergeCell ref="P20:Q20"/>
    <mergeCell ref="R20:T20"/>
    <mergeCell ref="U20:V20"/>
    <mergeCell ref="W20:Y20"/>
    <mergeCell ref="Z20:AB20"/>
    <mergeCell ref="AC20:AD20"/>
    <mergeCell ref="Z19:AB19"/>
    <mergeCell ref="AC19:AD19"/>
    <mergeCell ref="AE19:AF19"/>
    <mergeCell ref="AG19:AI19"/>
    <mergeCell ref="AJ19:AL19"/>
    <mergeCell ref="AM19:AO19"/>
    <mergeCell ref="K19:M19"/>
    <mergeCell ref="N19:O19"/>
    <mergeCell ref="P19:Q19"/>
    <mergeCell ref="R19:T19"/>
    <mergeCell ref="U19:V19"/>
    <mergeCell ref="W19:Y19"/>
    <mergeCell ref="AE18:AF18"/>
    <mergeCell ref="AG18:AI18"/>
    <mergeCell ref="AJ18:AL18"/>
    <mergeCell ref="AM18:AO18"/>
    <mergeCell ref="AP18:AQ18"/>
    <mergeCell ref="AR18:AT18"/>
    <mergeCell ref="AP17:AQ17"/>
    <mergeCell ref="AR17:AT17"/>
    <mergeCell ref="K18:M18"/>
    <mergeCell ref="N18:O18"/>
    <mergeCell ref="P18:Q18"/>
    <mergeCell ref="R18:T18"/>
    <mergeCell ref="U18:V18"/>
    <mergeCell ref="W18:Y18"/>
    <mergeCell ref="Z18:AB18"/>
    <mergeCell ref="AC18:AD18"/>
    <mergeCell ref="Z17:AB17"/>
    <mergeCell ref="AC17:AD17"/>
    <mergeCell ref="AE17:AF17"/>
    <mergeCell ref="AG17:AI17"/>
    <mergeCell ref="AJ17:AL17"/>
    <mergeCell ref="AM17:AO17"/>
    <mergeCell ref="K17:M17"/>
    <mergeCell ref="N17:O17"/>
    <mergeCell ref="P17:Q17"/>
    <mergeCell ref="R17:T17"/>
    <mergeCell ref="U17:V17"/>
    <mergeCell ref="W17:Y17"/>
    <mergeCell ref="AE16:AF16"/>
    <mergeCell ref="AG16:AI16"/>
    <mergeCell ref="AJ16:AL16"/>
    <mergeCell ref="AM16:AO16"/>
    <mergeCell ref="AP16:AQ16"/>
    <mergeCell ref="AR16:AT16"/>
    <mergeCell ref="AP15:AQ15"/>
    <mergeCell ref="AR15:AT15"/>
    <mergeCell ref="K16:M16"/>
    <mergeCell ref="N16:O16"/>
    <mergeCell ref="P16:Q16"/>
    <mergeCell ref="R16:T16"/>
    <mergeCell ref="U16:V16"/>
    <mergeCell ref="W16:Y16"/>
    <mergeCell ref="Z16:AB16"/>
    <mergeCell ref="AC16:AD16"/>
    <mergeCell ref="Z15:AB15"/>
    <mergeCell ref="AC15:AD15"/>
    <mergeCell ref="AE15:AF15"/>
    <mergeCell ref="AG15:AI15"/>
    <mergeCell ref="AJ15:AL15"/>
    <mergeCell ref="AM15:AO15"/>
    <mergeCell ref="K15:M15"/>
    <mergeCell ref="N15:O15"/>
    <mergeCell ref="P15:Q15"/>
    <mergeCell ref="R15:T15"/>
    <mergeCell ref="U15:V15"/>
    <mergeCell ref="W15:Y15"/>
    <mergeCell ref="AE14:AF14"/>
    <mergeCell ref="AG14:AI14"/>
    <mergeCell ref="AJ14:AL14"/>
    <mergeCell ref="AM14:AO14"/>
    <mergeCell ref="AP14:AQ14"/>
    <mergeCell ref="AR14:AT14"/>
    <mergeCell ref="AP13:AQ13"/>
    <mergeCell ref="AR13:AT13"/>
    <mergeCell ref="K14:M14"/>
    <mergeCell ref="N14:O14"/>
    <mergeCell ref="P14:Q14"/>
    <mergeCell ref="R14:T14"/>
    <mergeCell ref="U14:V14"/>
    <mergeCell ref="W14:Y14"/>
    <mergeCell ref="Z14:AB14"/>
    <mergeCell ref="AC14:AD14"/>
    <mergeCell ref="Z13:AB13"/>
    <mergeCell ref="AC13:AD13"/>
    <mergeCell ref="AE13:AF13"/>
    <mergeCell ref="AG13:AI13"/>
    <mergeCell ref="AJ13:AL13"/>
    <mergeCell ref="AM13:AO13"/>
    <mergeCell ref="AJ12:AL12"/>
    <mergeCell ref="AM12:AO12"/>
    <mergeCell ref="AP12:AQ12"/>
    <mergeCell ref="AR12:AT12"/>
    <mergeCell ref="K13:M13"/>
    <mergeCell ref="N13:O13"/>
    <mergeCell ref="P13:Q13"/>
    <mergeCell ref="R13:T13"/>
    <mergeCell ref="U13:V13"/>
    <mergeCell ref="W13:Y13"/>
    <mergeCell ref="U12:V12"/>
    <mergeCell ref="W12:Y12"/>
    <mergeCell ref="Z12:AB12"/>
    <mergeCell ref="AC12:AD12"/>
    <mergeCell ref="AE12:AF12"/>
    <mergeCell ref="AG12:AI12"/>
    <mergeCell ref="E8:N8"/>
    <mergeCell ref="O8:T8"/>
    <mergeCell ref="K12:M12"/>
    <mergeCell ref="N12:O12"/>
    <mergeCell ref="P12:Q12"/>
    <mergeCell ref="R12:T12"/>
    <mergeCell ref="AN1:AT1"/>
    <mergeCell ref="Q4:T4"/>
    <mergeCell ref="AN4:AT4"/>
    <mergeCell ref="U5:X5"/>
    <mergeCell ref="D6:M6"/>
    <mergeCell ref="P6:T6"/>
  </mergeCells>
  <conditionalFormatting sqref="M1">
    <cfRule type="containsText" dxfId="4" priority="1" operator="containsText" text="Selecione">
      <formula>NOT(ISERROR(SEARCH("Selecione",M1)))</formula>
    </cfRule>
  </conditionalFormatting>
  <dataValidations count="1">
    <dataValidation allowBlank="1" showInputMessage="1" showErrorMessage="1" promptTitle="Atenção:" prompt="Considera-se Contato Comercial, a pessoa indicada para tratar assuntos relacionados à Proposta, tais como preços, impostos, etc." sqref="E8" xr:uid="{B266DDAC-5534-4854-BA5C-F1979BA8D176}"/>
  </dataValidations>
  <pageMargins left="0.39370078740157483" right="0.39370078740157483" top="0.98425196850393704" bottom="0.59055118110236227" header="1.4960629921259843" footer="0.31496062992125984"/>
  <pageSetup paperSize="9" scale="34" fitToHeight="0" orientation="landscape" horizontalDpi="1200" verticalDpi="1200" r:id="rId1"/>
  <headerFooter>
    <oddHeader>&amp;R&amp;"Arial,Normal"&amp;10Página &amp;P de &amp;N</oddHeader>
    <oddFooter>&amp;L&amp;"Times,Normal"&amp;12AQ999 - rev. inicial - 06/10/2015&amp;R&amp;"Times,Normal"Pareceres Jurídicos 03673/10, 11297/08, 15292/10, 19515/13, 19803/13, 20194/13 e 20361/13._x000D_&amp;1#&amp;"Calibri"&amp;10&amp;K000000 Classificação: Público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6DF50619-0911-4D57-B119-49C48FE94E68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M1</xm:sqref>
        </x14:dataValidation>
        <x14:dataValidation type="list" allowBlank="1" showInputMessage="1" showErrorMessage="1" xr:uid="{BCCD67C8-FC9D-46C4-9182-B1FA149EE0C8}">
          <x14:formula1>
            <xm:f>'Base Dados'!$A$3:$A$16</xm:f>
          </x14:formula1>
          <xm:sqref>L124:R124</xm:sqref>
        </x14:dataValidation>
        <x14:dataValidation type="list" allowBlank="1" showInputMessage="1" showErrorMessage="1" xr:uid="{B870F27F-C165-4551-A6DA-56794F4CB244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G124:H124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BF9F6-B723-4A66-BC6C-49A7F167DAA6}">
  <sheetPr>
    <tabColor rgb="FFFF0000"/>
    <pageSetUpPr fitToPage="1"/>
  </sheetPr>
  <dimension ref="A1:AU154"/>
  <sheetViews>
    <sheetView showGridLines="0" zoomScale="70" zoomScaleNormal="70" workbookViewId="0">
      <selection activeCell="AO123" sqref="AO123:AT123"/>
    </sheetView>
  </sheetViews>
  <sheetFormatPr defaultColWidth="0" defaultRowHeight="14.25" customHeight="1" zeroHeight="1" x14ac:dyDescent="0.2"/>
  <cols>
    <col min="1" max="1" width="4.42578125" style="1" customWidth="1"/>
    <col min="2" max="2" width="6.5703125" style="1" customWidth="1"/>
    <col min="3" max="3" width="6.85546875" style="1" customWidth="1"/>
    <col min="4" max="4" width="4.7109375" style="1" customWidth="1"/>
    <col min="5" max="5" width="12.7109375" style="1" customWidth="1"/>
    <col min="6" max="10" width="6.7109375" style="1" customWidth="1"/>
    <col min="11" max="13" width="10.7109375" style="1" customWidth="1"/>
    <col min="14" max="14" width="5.7109375" style="1" customWidth="1"/>
    <col min="15" max="15" width="4.7109375" style="1" customWidth="1"/>
    <col min="16" max="16" width="7.28515625" style="1" customWidth="1"/>
    <col min="17" max="17" width="5.28515625" style="1" customWidth="1"/>
    <col min="18" max="46" width="4.28515625" style="1" customWidth="1"/>
    <col min="47" max="47" width="4.7109375" style="1" customWidth="1"/>
    <col min="48" max="16384" width="4.7109375" style="1" hidden="1"/>
  </cols>
  <sheetData>
    <row r="1" spans="1:46" ht="38.25" customHeight="1" x14ac:dyDescent="0.25">
      <c r="A1" s="84" t="s">
        <v>0</v>
      </c>
      <c r="B1" s="61"/>
      <c r="C1" s="61"/>
      <c r="D1" s="61"/>
      <c r="E1" s="61"/>
      <c r="F1" s="61"/>
      <c r="G1" s="61"/>
      <c r="I1" s="61"/>
      <c r="J1" s="61"/>
      <c r="K1" s="61"/>
      <c r="L1"/>
      <c r="M1" s="62"/>
      <c r="O1" s="61"/>
      <c r="P1" s="31"/>
      <c r="Q1" s="32"/>
      <c r="S1" s="63"/>
      <c r="T1" s="63"/>
      <c r="U1" s="63"/>
      <c r="W1" s="63"/>
      <c r="X1" s="63"/>
      <c r="Y1"/>
      <c r="AA1" s="19"/>
      <c r="AB1" s="19"/>
      <c r="AN1" s="143" t="s">
        <v>1</v>
      </c>
      <c r="AO1" s="143"/>
      <c r="AP1" s="143"/>
      <c r="AQ1" s="143"/>
      <c r="AR1" s="143"/>
      <c r="AS1" s="143"/>
      <c r="AT1" s="143"/>
    </row>
    <row r="2" spans="1:46" ht="2.25" customHeight="1" thickBot="1" x14ac:dyDescent="0.25">
      <c r="A2" s="33"/>
      <c r="B2" s="34"/>
      <c r="C2" s="33"/>
      <c r="D2" s="33"/>
      <c r="E2" s="34"/>
      <c r="F2" s="34"/>
      <c r="G2" s="34"/>
      <c r="H2" s="6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3"/>
      <c r="W2" s="34"/>
      <c r="X2" s="33"/>
      <c r="Y2" s="33"/>
      <c r="Z2" s="34"/>
      <c r="AA2" s="34"/>
      <c r="AB2" s="34"/>
      <c r="AC2" s="6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</row>
    <row r="3" spans="1:46" ht="7.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  <c r="AL3" s="35"/>
      <c r="AM3" s="35"/>
      <c r="AN3" s="35"/>
      <c r="AO3" s="35"/>
      <c r="AP3" s="35"/>
      <c r="AQ3" s="35"/>
      <c r="AR3" s="35"/>
      <c r="AS3" s="36"/>
      <c r="AT3" s="36"/>
    </row>
    <row r="4" spans="1:46" ht="22.5" customHeight="1" x14ac:dyDescent="0.2">
      <c r="A4" s="43" t="s">
        <v>2</v>
      </c>
      <c r="C4" s="68"/>
      <c r="E4" s="37"/>
      <c r="F4" s="37"/>
      <c r="G4" s="37"/>
      <c r="H4" s="37"/>
      <c r="I4" s="37"/>
      <c r="P4" s="38" t="s">
        <v>3</v>
      </c>
      <c r="Q4" s="126" t="s">
        <v>4</v>
      </c>
      <c r="R4" s="126"/>
      <c r="S4" s="126"/>
      <c r="T4" s="126"/>
      <c r="AM4" s="38" t="s">
        <v>5</v>
      </c>
      <c r="AN4" s="128">
        <f>AR34+AR126</f>
        <v>0</v>
      </c>
      <c r="AO4" s="128"/>
      <c r="AP4" s="128"/>
      <c r="AQ4" s="128"/>
      <c r="AR4" s="128"/>
      <c r="AS4" s="128"/>
      <c r="AT4" s="128"/>
    </row>
    <row r="5" spans="1:46" ht="6.75" customHeight="1" x14ac:dyDescent="0.25">
      <c r="A5" s="40"/>
      <c r="B5" s="41"/>
      <c r="C5" s="41"/>
      <c r="D5" s="41"/>
      <c r="E5" s="41"/>
      <c r="F5" s="41"/>
      <c r="G5" s="41"/>
      <c r="H5" s="41"/>
      <c r="I5" s="41"/>
      <c r="J5" s="42"/>
      <c r="K5" s="42"/>
      <c r="L5" s="41"/>
      <c r="M5" s="41"/>
      <c r="N5" s="41"/>
      <c r="O5" s="42"/>
      <c r="P5" s="42"/>
      <c r="Q5" s="41"/>
      <c r="S5" s="39"/>
      <c r="T5" s="39"/>
      <c r="U5" s="127"/>
      <c r="V5" s="127"/>
      <c r="W5" s="127"/>
      <c r="X5" s="127"/>
      <c r="AD5" s="8"/>
      <c r="AE5" s="9"/>
    </row>
    <row r="6" spans="1:46" ht="18.75" customHeight="1" x14ac:dyDescent="0.25">
      <c r="A6" s="39" t="s">
        <v>6</v>
      </c>
      <c r="B6" s="65"/>
      <c r="C6" s="66"/>
      <c r="D6" s="101" t="s">
        <v>7</v>
      </c>
      <c r="E6" s="102"/>
      <c r="F6" s="102"/>
      <c r="G6" s="102"/>
      <c r="H6" s="102"/>
      <c r="I6" s="102"/>
      <c r="J6" s="102"/>
      <c r="K6" s="102"/>
      <c r="L6" s="102"/>
      <c r="M6" s="103"/>
      <c r="O6" s="38" t="s">
        <v>8</v>
      </c>
      <c r="P6" s="104"/>
      <c r="Q6" s="105"/>
      <c r="R6" s="105"/>
      <c r="S6" s="105"/>
      <c r="T6" s="106"/>
      <c r="Y6" s="73"/>
      <c r="Z6" s="73"/>
      <c r="AA6" s="43"/>
      <c r="AD6" s="10"/>
      <c r="AE6" s="6"/>
      <c r="AF6" s="54"/>
      <c r="AG6" s="55"/>
      <c r="AH6" s="55"/>
      <c r="AI6" s="55"/>
      <c r="AJ6" s="55"/>
      <c r="AK6" s="55"/>
      <c r="AL6" s="55"/>
      <c r="AN6" s="56"/>
    </row>
    <row r="7" spans="1:46" ht="3" customHeight="1" x14ac:dyDescent="0.25">
      <c r="A7" s="39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W7" s="57"/>
      <c r="X7" s="57"/>
      <c r="Y7" s="57"/>
      <c r="Z7" s="57"/>
      <c r="AA7" s="43"/>
      <c r="AD7" s="10"/>
      <c r="AE7" s="6"/>
      <c r="AF7" s="54"/>
      <c r="AG7" s="55"/>
      <c r="AH7" s="55"/>
      <c r="AI7" s="55"/>
      <c r="AJ7" s="55"/>
      <c r="AK7" s="55"/>
      <c r="AL7" s="55"/>
      <c r="AN7" s="56"/>
    </row>
    <row r="8" spans="1:46" ht="18.75" customHeight="1" x14ac:dyDescent="0.2">
      <c r="A8" s="67" t="s">
        <v>9</v>
      </c>
      <c r="E8" s="142" t="s">
        <v>10</v>
      </c>
      <c r="F8" s="142"/>
      <c r="G8" s="142"/>
      <c r="H8" s="142"/>
      <c r="I8" s="142"/>
      <c r="J8" s="142"/>
      <c r="K8" s="142"/>
      <c r="L8" s="142"/>
      <c r="M8" s="142"/>
      <c r="N8" s="142"/>
      <c r="O8" s="141" t="s">
        <v>11</v>
      </c>
      <c r="P8" s="141"/>
      <c r="Q8" s="141"/>
      <c r="R8" s="141"/>
      <c r="S8" s="141"/>
      <c r="T8" s="141"/>
      <c r="AA8" s="7"/>
      <c r="AE8" s="6"/>
    </row>
    <row r="9" spans="1:46" ht="12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P9" s="35"/>
      <c r="Q9" s="35"/>
      <c r="R9" s="35"/>
      <c r="W9" s="7"/>
      <c r="X9" s="7"/>
      <c r="Y9" s="7"/>
      <c r="Z9" s="7"/>
      <c r="AA9" s="7"/>
      <c r="AC9" s="11"/>
      <c r="AE9" s="6"/>
    </row>
    <row r="10" spans="1:46" s="3" customFormat="1" ht="15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4"/>
      <c r="N10" s="2"/>
      <c r="O10" s="4"/>
      <c r="P10" s="5"/>
      <c r="Q10" s="5"/>
      <c r="R10" s="5"/>
    </row>
    <row r="11" spans="1:46" ht="20.100000000000001" customHeight="1" x14ac:dyDescent="0.2">
      <c r="A11" s="69" t="s">
        <v>12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1"/>
    </row>
    <row r="12" spans="1:46" s="3" customFormat="1" ht="63.75" customHeight="1" x14ac:dyDescent="0.2">
      <c r="A12" s="14" t="s">
        <v>13</v>
      </c>
      <c r="B12" s="27" t="s">
        <v>14</v>
      </c>
      <c r="C12" s="14" t="s">
        <v>15</v>
      </c>
      <c r="D12" s="27" t="s">
        <v>16</v>
      </c>
      <c r="E12" s="27" t="s">
        <v>17</v>
      </c>
      <c r="F12" s="27" t="s">
        <v>18</v>
      </c>
      <c r="G12" s="27" t="s">
        <v>19</v>
      </c>
      <c r="H12" s="27" t="s">
        <v>20</v>
      </c>
      <c r="I12" s="27" t="s">
        <v>21</v>
      </c>
      <c r="J12" s="27" t="s">
        <v>22</v>
      </c>
      <c r="K12" s="99" t="s">
        <v>23</v>
      </c>
      <c r="L12" s="100"/>
      <c r="M12" s="113"/>
      <c r="N12" s="109" t="s">
        <v>24</v>
      </c>
      <c r="O12" s="109"/>
      <c r="P12" s="109" t="s">
        <v>25</v>
      </c>
      <c r="Q12" s="109"/>
      <c r="R12" s="109" t="s">
        <v>26</v>
      </c>
      <c r="S12" s="109"/>
      <c r="T12" s="109"/>
      <c r="U12" s="109" t="s">
        <v>27</v>
      </c>
      <c r="V12" s="109"/>
      <c r="W12" s="109" t="s">
        <v>28</v>
      </c>
      <c r="X12" s="109"/>
      <c r="Y12" s="109"/>
      <c r="Z12" s="109" t="s">
        <v>29</v>
      </c>
      <c r="AA12" s="109"/>
      <c r="AB12" s="109"/>
      <c r="AC12" s="109" t="s">
        <v>30</v>
      </c>
      <c r="AD12" s="109"/>
      <c r="AE12" s="99" t="s">
        <v>31</v>
      </c>
      <c r="AF12" s="100"/>
      <c r="AG12" s="109" t="s">
        <v>32</v>
      </c>
      <c r="AH12" s="109"/>
      <c r="AI12" s="109"/>
      <c r="AJ12" s="92" t="s">
        <v>33</v>
      </c>
      <c r="AK12" s="93"/>
      <c r="AL12" s="93"/>
      <c r="AM12" s="109" t="s">
        <v>34</v>
      </c>
      <c r="AN12" s="109"/>
      <c r="AO12" s="109"/>
      <c r="AP12" s="109" t="s">
        <v>35</v>
      </c>
      <c r="AQ12" s="109"/>
      <c r="AR12" s="109" t="s">
        <v>36</v>
      </c>
      <c r="AS12" s="109"/>
      <c r="AT12" s="109"/>
    </row>
    <row r="13" spans="1:46" s="3" customFormat="1" ht="12" customHeight="1" x14ac:dyDescent="0.2">
      <c r="A13" s="15">
        <v>1</v>
      </c>
      <c r="B13" s="16"/>
      <c r="C13" s="17"/>
      <c r="D13" s="15"/>
      <c r="E13" s="83"/>
      <c r="F13" s="28"/>
      <c r="G13" s="28"/>
      <c r="H13" s="28"/>
      <c r="I13" s="28"/>
      <c r="J13" s="28"/>
      <c r="K13" s="114" t="s">
        <v>37</v>
      </c>
      <c r="L13" s="115"/>
      <c r="M13" s="116"/>
      <c r="N13" s="129"/>
      <c r="O13" s="129"/>
      <c r="P13" s="130"/>
      <c r="Q13" s="130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97"/>
      <c r="AF13" s="98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108"/>
      <c r="AS13" s="108"/>
      <c r="AT13" s="108"/>
    </row>
    <row r="14" spans="1:46" s="3" customFormat="1" ht="12" x14ac:dyDescent="0.2">
      <c r="A14" s="15">
        <v>2</v>
      </c>
      <c r="B14" s="16"/>
      <c r="C14" s="17"/>
      <c r="D14" s="15"/>
      <c r="E14" s="83"/>
      <c r="F14" s="28"/>
      <c r="G14" s="28"/>
      <c r="H14" s="28"/>
      <c r="I14" s="28"/>
      <c r="J14" s="28"/>
      <c r="K14" s="114" t="s">
        <v>38</v>
      </c>
      <c r="L14" s="115"/>
      <c r="M14" s="116"/>
      <c r="N14" s="129"/>
      <c r="O14" s="129"/>
      <c r="P14" s="130"/>
      <c r="Q14" s="130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97"/>
      <c r="AF14" s="98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108"/>
      <c r="AS14" s="108"/>
      <c r="AT14" s="108"/>
    </row>
    <row r="15" spans="1:46" s="3" customFormat="1" ht="12" x14ac:dyDescent="0.2">
      <c r="A15" s="15">
        <v>3</v>
      </c>
      <c r="B15" s="16"/>
      <c r="C15" s="17"/>
      <c r="D15" s="15"/>
      <c r="E15" s="83"/>
      <c r="F15" s="28"/>
      <c r="G15" s="28"/>
      <c r="H15" s="28"/>
      <c r="I15" s="28"/>
      <c r="J15" s="28"/>
      <c r="K15" s="114" t="s">
        <v>39</v>
      </c>
      <c r="L15" s="115"/>
      <c r="M15" s="116"/>
      <c r="N15" s="129"/>
      <c r="O15" s="129"/>
      <c r="P15" s="130"/>
      <c r="Q15" s="130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97"/>
      <c r="AF15" s="98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108"/>
      <c r="AS15" s="108"/>
      <c r="AT15" s="108"/>
    </row>
    <row r="16" spans="1:46" s="3" customFormat="1" ht="12" x14ac:dyDescent="0.2">
      <c r="A16" s="15">
        <v>4</v>
      </c>
      <c r="B16" s="16"/>
      <c r="C16" s="17"/>
      <c r="D16" s="15"/>
      <c r="E16" s="81"/>
      <c r="F16" s="28"/>
      <c r="G16" s="28"/>
      <c r="H16" s="28"/>
      <c r="I16" s="28"/>
      <c r="J16" s="28"/>
      <c r="K16" s="114" t="s">
        <v>40</v>
      </c>
      <c r="L16" s="115"/>
      <c r="M16" s="116"/>
      <c r="N16" s="131"/>
      <c r="O16" s="132"/>
      <c r="P16" s="129"/>
      <c r="Q16" s="129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97"/>
      <c r="AF16" s="98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108"/>
      <c r="AS16" s="108"/>
      <c r="AT16" s="108"/>
    </row>
    <row r="17" spans="1:46" s="3" customFormat="1" ht="12" x14ac:dyDescent="0.2">
      <c r="A17" s="15">
        <v>5</v>
      </c>
      <c r="B17" s="16"/>
      <c r="C17" s="17"/>
      <c r="D17" s="15"/>
      <c r="E17" s="81"/>
      <c r="F17" s="28"/>
      <c r="G17" s="28"/>
      <c r="H17" s="28"/>
      <c r="I17" s="28"/>
      <c r="J17" s="28"/>
      <c r="K17" s="114" t="s">
        <v>41</v>
      </c>
      <c r="L17" s="115"/>
      <c r="M17" s="116"/>
      <c r="N17" s="131"/>
      <c r="O17" s="132"/>
      <c r="P17" s="129"/>
      <c r="Q17" s="129"/>
      <c r="R17" s="87" t="str">
        <f t="shared" ref="R17:R33" si="0">IF(ISBLANK(N17),"",C17*N17)</f>
        <v/>
      </c>
      <c r="S17" s="87"/>
      <c r="T17" s="87"/>
      <c r="U17" s="87" t="str">
        <f>IF(ISBLANK(N17),"",(R17+P17)*#REF!)</f>
        <v/>
      </c>
      <c r="V17" s="87"/>
      <c r="W17" s="87" t="str">
        <f>IF(ISBLANK(N17),"",IF(#REF!="SIM",0,(P17+R17+U17)*F17))</f>
        <v/>
      </c>
      <c r="X17" s="87"/>
      <c r="Y17" s="87"/>
      <c r="Z17" s="87" t="str">
        <f t="shared" ref="Z17:Z33" si="1">IF(ISBLANK(N17),"",(P17+R17+U17+W17)*G17)</f>
        <v/>
      </c>
      <c r="AA17" s="87"/>
      <c r="AB17" s="87"/>
      <c r="AC17" s="87" t="str">
        <f t="shared" ref="AC17:AC33" si="2">IF(ISBLANK(N17),"",H17*(P17+R17+U17))</f>
        <v/>
      </c>
      <c r="AD17" s="87"/>
      <c r="AE17" s="97" t="str">
        <f t="shared" ref="AE17:AE33" si="3">IF(ISBLANK(N17),"",I17*(P17+R17+U17))</f>
        <v/>
      </c>
      <c r="AF17" s="98"/>
      <c r="AG17" s="87" t="str">
        <f>IF(ISBLANK(N17),"",(SUM(R17:AE17,P17,#REF!,#REF!,#REF!,#REF!))/(1-J17)*J17)</f>
        <v/>
      </c>
      <c r="AH17" s="87"/>
      <c r="AI17" s="87"/>
      <c r="AJ17" s="87" t="str">
        <f>IF(ISBLANK(N17),"",((P17+R17)*(1+#REF!)*(1+#REF!)*(1+#REF!)*#REF!)+(#REF!*#REF!/#REF!))</f>
        <v/>
      </c>
      <c r="AK17" s="87"/>
      <c r="AL17" s="87"/>
      <c r="AM17" s="87" t="str">
        <f>IF(ISBLANK(N17),"",IF(#REF!="SIM",SUM(P17,R17:AG17)-AG17,SUM(P17,R17:AG17)))</f>
        <v/>
      </c>
      <c r="AN17" s="87"/>
      <c r="AO17" s="87"/>
      <c r="AP17" s="87" t="str">
        <f>IF(ISBLANK(N17),"",(AM17/($AM$34))*#REF!)</f>
        <v/>
      </c>
      <c r="AQ17" s="87"/>
      <c r="AR17" s="108" t="str">
        <f>IF(ISBLANK(N17),"",(AM17+AP17)*#REF!)</f>
        <v/>
      </c>
      <c r="AS17" s="108"/>
      <c r="AT17" s="108"/>
    </row>
    <row r="18" spans="1:46" s="3" customFormat="1" ht="12" x14ac:dyDescent="0.2">
      <c r="A18" s="15">
        <v>6</v>
      </c>
      <c r="B18" s="16"/>
      <c r="C18" s="17"/>
      <c r="D18" s="15"/>
      <c r="E18" s="81"/>
      <c r="F18" s="28"/>
      <c r="G18" s="28"/>
      <c r="H18" s="28"/>
      <c r="I18" s="28"/>
      <c r="J18" s="28"/>
      <c r="K18" s="94"/>
      <c r="L18" s="95"/>
      <c r="M18" s="96"/>
      <c r="N18" s="131"/>
      <c r="O18" s="132"/>
      <c r="P18" s="129"/>
      <c r="Q18" s="129"/>
      <c r="R18" s="87" t="str">
        <f t="shared" si="0"/>
        <v/>
      </c>
      <c r="S18" s="87"/>
      <c r="T18" s="87"/>
      <c r="U18" s="87" t="str">
        <f>IF(ISBLANK(N18),"",(R18+P18)*#REF!)</f>
        <v/>
      </c>
      <c r="V18" s="87"/>
      <c r="W18" s="87" t="str">
        <f>IF(ISBLANK(N18),"",IF(#REF!="SIM",0,(P18+R18+U18)*F18))</f>
        <v/>
      </c>
      <c r="X18" s="87"/>
      <c r="Y18" s="87"/>
      <c r="Z18" s="87" t="str">
        <f t="shared" si="1"/>
        <v/>
      </c>
      <c r="AA18" s="87"/>
      <c r="AB18" s="87"/>
      <c r="AC18" s="87" t="str">
        <f t="shared" si="2"/>
        <v/>
      </c>
      <c r="AD18" s="87"/>
      <c r="AE18" s="97" t="str">
        <f t="shared" si="3"/>
        <v/>
      </c>
      <c r="AF18" s="98"/>
      <c r="AG18" s="87" t="str">
        <f>IF(ISBLANK(N18),"",(SUM(R18:AE18,P18,#REF!,#REF!,#REF!,#REF!))/(1-J18)*J18)</f>
        <v/>
      </c>
      <c r="AH18" s="87"/>
      <c r="AI18" s="87"/>
      <c r="AJ18" s="87" t="str">
        <f>IF(ISBLANK(N18),"",((P18+R18)*(1+#REF!)*(1+#REF!)*(1+#REF!)*#REF!)+(#REF!*AE10/#REF!))</f>
        <v/>
      </c>
      <c r="AK18" s="87"/>
      <c r="AL18" s="87"/>
      <c r="AM18" s="87" t="str">
        <f>IF(ISBLANK(N18),"",IF(#REF!="SIM",SUM(P18,R18:AG18)-AG18,SUM(P18,R18:AG18)))</f>
        <v/>
      </c>
      <c r="AN18" s="87"/>
      <c r="AO18" s="87"/>
      <c r="AP18" s="87" t="str">
        <f>IF(ISBLANK(N18),"",(AM18/($AM$34))*#REF!)</f>
        <v/>
      </c>
      <c r="AQ18" s="87"/>
      <c r="AR18" s="108" t="str">
        <f>IF(ISBLANK(N18),"",(AM18+AP18)*#REF!)</f>
        <v/>
      </c>
      <c r="AS18" s="108"/>
      <c r="AT18" s="108"/>
    </row>
    <row r="19" spans="1:46" s="3" customFormat="1" ht="12" x14ac:dyDescent="0.2">
      <c r="A19" s="15">
        <v>7</v>
      </c>
      <c r="B19" s="16"/>
      <c r="C19" s="17"/>
      <c r="D19" s="15"/>
      <c r="E19" s="81"/>
      <c r="F19" s="28"/>
      <c r="G19" s="28"/>
      <c r="H19" s="28"/>
      <c r="I19" s="28"/>
      <c r="J19" s="28"/>
      <c r="K19" s="94"/>
      <c r="L19" s="95"/>
      <c r="M19" s="96"/>
      <c r="N19" s="131"/>
      <c r="O19" s="132"/>
      <c r="P19" s="129"/>
      <c r="Q19" s="129"/>
      <c r="R19" s="87" t="str">
        <f t="shared" si="0"/>
        <v/>
      </c>
      <c r="S19" s="87"/>
      <c r="T19" s="87"/>
      <c r="U19" s="87" t="str">
        <f>IF(ISBLANK(N19),"",(R19+P19)*#REF!)</f>
        <v/>
      </c>
      <c r="V19" s="87"/>
      <c r="W19" s="87" t="str">
        <f>IF(ISBLANK(N19),"",IF(#REF!="SIM",0,(P19+R19+U19)*F19))</f>
        <v/>
      </c>
      <c r="X19" s="87"/>
      <c r="Y19" s="87"/>
      <c r="Z19" s="87" t="str">
        <f t="shared" si="1"/>
        <v/>
      </c>
      <c r="AA19" s="87"/>
      <c r="AB19" s="87"/>
      <c r="AC19" s="87" t="str">
        <f t="shared" si="2"/>
        <v/>
      </c>
      <c r="AD19" s="87"/>
      <c r="AE19" s="97" t="str">
        <f t="shared" si="3"/>
        <v/>
      </c>
      <c r="AF19" s="98"/>
      <c r="AG19" s="87" t="str">
        <f>IF(ISBLANK(N19),"",(SUM(R19:AE19,P19,#REF!,#REF!,#REF!,#REF!))/(1-J19)*J19)</f>
        <v/>
      </c>
      <c r="AH19" s="87"/>
      <c r="AI19" s="87"/>
      <c r="AJ19" s="87" t="str">
        <f>IF(ISBLANK(N19),"",((P19+R19)*(1+#REF!)*(1+#REF!)*(1+#REF!)*#REF!)+(#REF!*AE11/#REF!))</f>
        <v/>
      </c>
      <c r="AK19" s="87"/>
      <c r="AL19" s="87"/>
      <c r="AM19" s="87" t="str">
        <f>IF(ISBLANK(N19),"",IF(#REF!="SIM",SUM(P19,R19:AG19)-AG19,SUM(P19,R19:AG19)))</f>
        <v/>
      </c>
      <c r="AN19" s="87"/>
      <c r="AO19" s="87"/>
      <c r="AP19" s="87" t="str">
        <f>IF(ISBLANK(N19),"",(AM19/($AM$34))*#REF!)</f>
        <v/>
      </c>
      <c r="AQ19" s="87"/>
      <c r="AR19" s="108" t="str">
        <f>IF(ISBLANK(N19),"",(AM19+AP19)*#REF!)</f>
        <v/>
      </c>
      <c r="AS19" s="108"/>
      <c r="AT19" s="108"/>
    </row>
    <row r="20" spans="1:46" s="3" customFormat="1" ht="12" x14ac:dyDescent="0.2">
      <c r="A20" s="15">
        <v>8</v>
      </c>
      <c r="B20" s="16"/>
      <c r="C20" s="17"/>
      <c r="D20" s="15"/>
      <c r="E20" s="81"/>
      <c r="F20" s="28"/>
      <c r="G20" s="28"/>
      <c r="H20" s="28"/>
      <c r="I20" s="28"/>
      <c r="J20" s="28"/>
      <c r="K20" s="94"/>
      <c r="L20" s="95"/>
      <c r="M20" s="96"/>
      <c r="N20" s="131"/>
      <c r="O20" s="132"/>
      <c r="P20" s="129"/>
      <c r="Q20" s="129"/>
      <c r="R20" s="87" t="str">
        <f t="shared" si="0"/>
        <v/>
      </c>
      <c r="S20" s="87"/>
      <c r="T20" s="87"/>
      <c r="U20" s="87" t="str">
        <f>IF(ISBLANK(N20),"",(R20+P20)*#REF!)</f>
        <v/>
      </c>
      <c r="V20" s="87"/>
      <c r="W20" s="87" t="str">
        <f>IF(ISBLANK(N20),"",IF(#REF!="SIM",0,(P20+R20+U20)*F20))</f>
        <v/>
      </c>
      <c r="X20" s="87"/>
      <c r="Y20" s="87"/>
      <c r="Z20" s="87" t="str">
        <f t="shared" si="1"/>
        <v/>
      </c>
      <c r="AA20" s="87"/>
      <c r="AB20" s="87"/>
      <c r="AC20" s="87" t="str">
        <f t="shared" si="2"/>
        <v/>
      </c>
      <c r="AD20" s="87"/>
      <c r="AE20" s="97" t="str">
        <f t="shared" si="3"/>
        <v/>
      </c>
      <c r="AF20" s="98"/>
      <c r="AG20" s="87" t="str">
        <f>IF(ISBLANK(N20),"",(SUM(R20:AE20,P20,#REF!,#REF!,#REF!,#REF!))/(1-J20)*J20)</f>
        <v/>
      </c>
      <c r="AH20" s="87"/>
      <c r="AI20" s="87"/>
      <c r="AJ20" s="87" t="str">
        <f>IF(ISBLANK(N20),"",((P20+R20)*(1+#REF!)*(1+#REF!)*(1+#REF!)*#REF!)+(#REF!*AE12/#REF!))</f>
        <v/>
      </c>
      <c r="AK20" s="87"/>
      <c r="AL20" s="87"/>
      <c r="AM20" s="87" t="str">
        <f>IF(ISBLANK(N20),"",IF(#REF!="SIM",SUM(P20,R20:AG20)-AG20,SUM(P20,R20:AG20)))</f>
        <v/>
      </c>
      <c r="AN20" s="87"/>
      <c r="AO20" s="87"/>
      <c r="AP20" s="87" t="str">
        <f>IF(ISBLANK(N20),"",(AM20/($AM$34))*#REF!)</f>
        <v/>
      </c>
      <c r="AQ20" s="87"/>
      <c r="AR20" s="108" t="str">
        <f>IF(ISBLANK(N20),"",(AM20+AP20)*#REF!)</f>
        <v/>
      </c>
      <c r="AS20" s="108"/>
      <c r="AT20" s="108"/>
    </row>
    <row r="21" spans="1:46" s="3" customFormat="1" ht="12" x14ac:dyDescent="0.2">
      <c r="A21" s="15">
        <v>9</v>
      </c>
      <c r="B21" s="16"/>
      <c r="C21" s="17"/>
      <c r="D21" s="15"/>
      <c r="E21" s="81"/>
      <c r="F21" s="28"/>
      <c r="G21" s="28"/>
      <c r="H21" s="28"/>
      <c r="I21" s="28"/>
      <c r="J21" s="28"/>
      <c r="K21" s="94"/>
      <c r="L21" s="95"/>
      <c r="M21" s="96"/>
      <c r="N21" s="131"/>
      <c r="O21" s="132"/>
      <c r="P21" s="129"/>
      <c r="Q21" s="129"/>
      <c r="R21" s="87" t="str">
        <f t="shared" si="0"/>
        <v/>
      </c>
      <c r="S21" s="87"/>
      <c r="T21" s="87"/>
      <c r="U21" s="87" t="str">
        <f>IF(ISBLANK(N21),"",(R21+P21)*#REF!)</f>
        <v/>
      </c>
      <c r="V21" s="87"/>
      <c r="W21" s="87" t="str">
        <f>IF(ISBLANK(N21),"",IF(#REF!="SIM",0,(P21+R21+U21)*F21))</f>
        <v/>
      </c>
      <c r="X21" s="87"/>
      <c r="Y21" s="87"/>
      <c r="Z21" s="87" t="str">
        <f t="shared" si="1"/>
        <v/>
      </c>
      <c r="AA21" s="87"/>
      <c r="AB21" s="87"/>
      <c r="AC21" s="87" t="str">
        <f t="shared" si="2"/>
        <v/>
      </c>
      <c r="AD21" s="87"/>
      <c r="AE21" s="97" t="str">
        <f t="shared" si="3"/>
        <v/>
      </c>
      <c r="AF21" s="98"/>
      <c r="AG21" s="87" t="str">
        <f>IF(ISBLANK(N21),"",(SUM(R21:AE21,P21,#REF!,#REF!,#REF!,#REF!))/(1-J21)*J21)</f>
        <v/>
      </c>
      <c r="AH21" s="87"/>
      <c r="AI21" s="87"/>
      <c r="AJ21" s="87" t="str">
        <f>IF(ISBLANK(N21),"",((P21+R21)*(1+#REF!)*(1+#REF!)*(1+#REF!)*#REF!)+(#REF!*AE13/#REF!))</f>
        <v/>
      </c>
      <c r="AK21" s="87"/>
      <c r="AL21" s="87"/>
      <c r="AM21" s="87" t="str">
        <f>IF(ISBLANK(N21),"",IF(#REF!="SIM",SUM(P21,R21:AG21)-AG21,SUM(P21,R21:AG21)))</f>
        <v/>
      </c>
      <c r="AN21" s="87"/>
      <c r="AO21" s="87"/>
      <c r="AP21" s="87" t="str">
        <f>IF(ISBLANK(N21),"",(AM21/($AM$34))*#REF!)</f>
        <v/>
      </c>
      <c r="AQ21" s="87"/>
      <c r="AR21" s="108" t="str">
        <f>IF(ISBLANK(N21),"",(AM21+AP21)*#REF!)</f>
        <v/>
      </c>
      <c r="AS21" s="108"/>
      <c r="AT21" s="108"/>
    </row>
    <row r="22" spans="1:46" s="3" customFormat="1" ht="12" x14ac:dyDescent="0.2">
      <c r="A22" s="15">
        <v>10</v>
      </c>
      <c r="B22" s="16"/>
      <c r="C22" s="17"/>
      <c r="D22" s="15"/>
      <c r="E22" s="81"/>
      <c r="F22" s="28"/>
      <c r="G22" s="28"/>
      <c r="H22" s="28"/>
      <c r="I22" s="28"/>
      <c r="J22" s="28"/>
      <c r="K22" s="94"/>
      <c r="L22" s="95"/>
      <c r="M22" s="96"/>
      <c r="N22" s="131"/>
      <c r="O22" s="132"/>
      <c r="P22" s="129"/>
      <c r="Q22" s="129"/>
      <c r="R22" s="87" t="str">
        <f t="shared" si="0"/>
        <v/>
      </c>
      <c r="S22" s="87"/>
      <c r="T22" s="87"/>
      <c r="U22" s="87" t="str">
        <f>IF(ISBLANK(N22),"",(R22+P22)*#REF!)</f>
        <v/>
      </c>
      <c r="V22" s="87"/>
      <c r="W22" s="87" t="str">
        <f>IF(ISBLANK(N22),"",IF(#REF!="SIM",0,(P22+R22+U22)*F22))</f>
        <v/>
      </c>
      <c r="X22" s="87"/>
      <c r="Y22" s="87"/>
      <c r="Z22" s="87" t="str">
        <f t="shared" si="1"/>
        <v/>
      </c>
      <c r="AA22" s="87"/>
      <c r="AB22" s="87"/>
      <c r="AC22" s="87" t="str">
        <f t="shared" si="2"/>
        <v/>
      </c>
      <c r="AD22" s="87"/>
      <c r="AE22" s="97" t="str">
        <f t="shared" si="3"/>
        <v/>
      </c>
      <c r="AF22" s="98"/>
      <c r="AG22" s="87" t="str">
        <f>IF(ISBLANK(N22),"",(SUM(R22:AE22,P22,#REF!,#REF!,#REF!,#REF!))/(1-J22)*J22)</f>
        <v/>
      </c>
      <c r="AH22" s="87"/>
      <c r="AI22" s="87"/>
      <c r="AJ22" s="87" t="str">
        <f>IF(ISBLANK(N22),"",((P22+R22)*(1+#REF!)*(1+#REF!)*(1+#REF!)*#REF!)+(#REF!*AE14/#REF!))</f>
        <v/>
      </c>
      <c r="AK22" s="87"/>
      <c r="AL22" s="87"/>
      <c r="AM22" s="87" t="str">
        <f>IF(ISBLANK(N22),"",IF(#REF!="SIM",SUM(P22,R22:AG22)-AG22,SUM(P22,R22:AG22)))</f>
        <v/>
      </c>
      <c r="AN22" s="87"/>
      <c r="AO22" s="87"/>
      <c r="AP22" s="87" t="str">
        <f>IF(ISBLANK(N22),"",(AM22/($AM$34))*#REF!)</f>
        <v/>
      </c>
      <c r="AQ22" s="87"/>
      <c r="AR22" s="108" t="str">
        <f>IF(ISBLANK(N22),"",(AM22+AP22)*#REF!)</f>
        <v/>
      </c>
      <c r="AS22" s="108"/>
      <c r="AT22" s="108"/>
    </row>
    <row r="23" spans="1:46" s="3" customFormat="1" ht="12" x14ac:dyDescent="0.2">
      <c r="A23" s="15">
        <v>11</v>
      </c>
      <c r="B23" s="16"/>
      <c r="C23" s="17"/>
      <c r="D23" s="15"/>
      <c r="E23" s="81"/>
      <c r="F23" s="28"/>
      <c r="G23" s="28"/>
      <c r="H23" s="28"/>
      <c r="I23" s="28"/>
      <c r="J23" s="28"/>
      <c r="K23" s="94"/>
      <c r="L23" s="95"/>
      <c r="M23" s="96"/>
      <c r="N23" s="131"/>
      <c r="O23" s="132"/>
      <c r="P23" s="129"/>
      <c r="Q23" s="129"/>
      <c r="R23" s="87" t="str">
        <f t="shared" si="0"/>
        <v/>
      </c>
      <c r="S23" s="87"/>
      <c r="T23" s="87"/>
      <c r="U23" s="87" t="str">
        <f>IF(ISBLANK(N23),"",(R23+P23)*#REF!)</f>
        <v/>
      </c>
      <c r="V23" s="87"/>
      <c r="W23" s="87" t="str">
        <f>IF(ISBLANK(N23),"",IF(#REF!="SIM",0,(P23+R23+U23)*F23))</f>
        <v/>
      </c>
      <c r="X23" s="87"/>
      <c r="Y23" s="87"/>
      <c r="Z23" s="87" t="str">
        <f t="shared" si="1"/>
        <v/>
      </c>
      <c r="AA23" s="87"/>
      <c r="AB23" s="87"/>
      <c r="AC23" s="87" t="str">
        <f t="shared" si="2"/>
        <v/>
      </c>
      <c r="AD23" s="87"/>
      <c r="AE23" s="97" t="str">
        <f t="shared" si="3"/>
        <v/>
      </c>
      <c r="AF23" s="98"/>
      <c r="AG23" s="87" t="str">
        <f>IF(ISBLANK(N23),"",(SUM(R23:AE23,P23,#REF!,#REF!,#REF!,#REF!))/(1-J23)*J23)</f>
        <v/>
      </c>
      <c r="AH23" s="87"/>
      <c r="AI23" s="87"/>
      <c r="AJ23" s="87" t="str">
        <f>IF(ISBLANK(N23),"",((P23+R23)*(1+#REF!)*(1+#REF!)*(1+#REF!)*#REF!)+(#REF!*AE15/#REF!))</f>
        <v/>
      </c>
      <c r="AK23" s="87"/>
      <c r="AL23" s="87"/>
      <c r="AM23" s="87" t="str">
        <f>IF(ISBLANK(N23),"",IF(#REF!="SIM",SUM(P23,R23:AG23)-AG23,SUM(P23,R23:AG23)))</f>
        <v/>
      </c>
      <c r="AN23" s="87"/>
      <c r="AO23" s="87"/>
      <c r="AP23" s="87" t="str">
        <f>IF(ISBLANK(N23),"",(AM23/($AM$34))*#REF!)</f>
        <v/>
      </c>
      <c r="AQ23" s="87"/>
      <c r="AR23" s="108" t="str">
        <f>IF(ISBLANK(N23),"",(AM23+AP23)*#REF!)</f>
        <v/>
      </c>
      <c r="AS23" s="108"/>
      <c r="AT23" s="108"/>
    </row>
    <row r="24" spans="1:46" s="3" customFormat="1" ht="12" x14ac:dyDescent="0.2">
      <c r="A24" s="15">
        <v>12</v>
      </c>
      <c r="B24" s="16"/>
      <c r="C24" s="17"/>
      <c r="D24" s="15"/>
      <c r="E24" s="81"/>
      <c r="F24" s="28"/>
      <c r="G24" s="28"/>
      <c r="H24" s="28"/>
      <c r="I24" s="28"/>
      <c r="J24" s="28"/>
      <c r="K24" s="94"/>
      <c r="L24" s="95"/>
      <c r="M24" s="96"/>
      <c r="N24" s="131"/>
      <c r="O24" s="132"/>
      <c r="P24" s="129"/>
      <c r="Q24" s="129"/>
      <c r="R24" s="87" t="str">
        <f t="shared" si="0"/>
        <v/>
      </c>
      <c r="S24" s="87"/>
      <c r="T24" s="87"/>
      <c r="U24" s="87" t="str">
        <f>IF(ISBLANK(N24),"",(R24+P24)*#REF!)</f>
        <v/>
      </c>
      <c r="V24" s="87"/>
      <c r="W24" s="87" t="str">
        <f>IF(ISBLANK(N24),"",IF(#REF!="SIM",0,(P24+R24+U24)*F24))</f>
        <v/>
      </c>
      <c r="X24" s="87"/>
      <c r="Y24" s="87"/>
      <c r="Z24" s="87" t="str">
        <f t="shared" si="1"/>
        <v/>
      </c>
      <c r="AA24" s="87"/>
      <c r="AB24" s="87"/>
      <c r="AC24" s="87" t="str">
        <f t="shared" si="2"/>
        <v/>
      </c>
      <c r="AD24" s="87"/>
      <c r="AE24" s="97" t="str">
        <f t="shared" si="3"/>
        <v/>
      </c>
      <c r="AF24" s="98"/>
      <c r="AG24" s="87" t="str">
        <f>IF(ISBLANK(N24),"",(SUM(R24:AE24,P24,#REF!,#REF!,#REF!,#REF!))/(1-J24)*J24)</f>
        <v/>
      </c>
      <c r="AH24" s="87"/>
      <c r="AI24" s="87"/>
      <c r="AJ24" s="87" t="str">
        <f>IF(ISBLANK(N24),"",((P24+R24)*(1+#REF!)*(1+#REF!)*(1+#REF!)*#REF!)+(#REF!*AE16/#REF!))</f>
        <v/>
      </c>
      <c r="AK24" s="87"/>
      <c r="AL24" s="87"/>
      <c r="AM24" s="87" t="str">
        <f>IF(ISBLANK(N24),"",IF(#REF!="SIM",SUM(P24,R24:AG24)-AG24,SUM(P24,R24:AG24)))</f>
        <v/>
      </c>
      <c r="AN24" s="87"/>
      <c r="AO24" s="87"/>
      <c r="AP24" s="87" t="str">
        <f>IF(ISBLANK(N24),"",(AM24/($AM$34))*#REF!)</f>
        <v/>
      </c>
      <c r="AQ24" s="87"/>
      <c r="AR24" s="108" t="str">
        <f>IF(ISBLANK(N24),"",(AM24+AP24)*#REF!)</f>
        <v/>
      </c>
      <c r="AS24" s="108"/>
      <c r="AT24" s="108"/>
    </row>
    <row r="25" spans="1:46" s="3" customFormat="1" ht="12" x14ac:dyDescent="0.2">
      <c r="A25" s="15">
        <v>13</v>
      </c>
      <c r="B25" s="16"/>
      <c r="C25" s="17"/>
      <c r="D25" s="15"/>
      <c r="E25" s="81"/>
      <c r="F25" s="28"/>
      <c r="G25" s="28"/>
      <c r="H25" s="28"/>
      <c r="I25" s="28"/>
      <c r="J25" s="28"/>
      <c r="K25" s="94"/>
      <c r="L25" s="95"/>
      <c r="M25" s="96"/>
      <c r="N25" s="131"/>
      <c r="O25" s="132"/>
      <c r="P25" s="129"/>
      <c r="Q25" s="129"/>
      <c r="R25" s="87" t="str">
        <f t="shared" si="0"/>
        <v/>
      </c>
      <c r="S25" s="87"/>
      <c r="T25" s="87"/>
      <c r="U25" s="87" t="str">
        <f>IF(ISBLANK(N25),"",(R25+P25)*#REF!)</f>
        <v/>
      </c>
      <c r="V25" s="87"/>
      <c r="W25" s="87" t="str">
        <f>IF(ISBLANK(N25),"",IF(#REF!="SIM",0,(P25+R25+U25)*F25))</f>
        <v/>
      </c>
      <c r="X25" s="87"/>
      <c r="Y25" s="87"/>
      <c r="Z25" s="87" t="str">
        <f t="shared" si="1"/>
        <v/>
      </c>
      <c r="AA25" s="87"/>
      <c r="AB25" s="87"/>
      <c r="AC25" s="87" t="str">
        <f t="shared" si="2"/>
        <v/>
      </c>
      <c r="AD25" s="87"/>
      <c r="AE25" s="97" t="str">
        <f t="shared" si="3"/>
        <v/>
      </c>
      <c r="AF25" s="98"/>
      <c r="AG25" s="87" t="str">
        <f>IF(ISBLANK(N25),"",(SUM(R25:AE25,P25,#REF!,#REF!,#REF!,#REF!))/(1-J25)*J25)</f>
        <v/>
      </c>
      <c r="AH25" s="87"/>
      <c r="AI25" s="87"/>
      <c r="AJ25" s="87" t="str">
        <f>IF(ISBLANK(N25),"",((P25+R25)*(1+#REF!)*(1+#REF!)*(1+#REF!)*#REF!)+(#REF!*AE17/#REF!))</f>
        <v/>
      </c>
      <c r="AK25" s="87"/>
      <c r="AL25" s="87"/>
      <c r="AM25" s="87" t="str">
        <f>IF(ISBLANK(N25),"",IF(#REF!="SIM",SUM(P25,R25:AG25)-AG25,SUM(P25,R25:AG25)))</f>
        <v/>
      </c>
      <c r="AN25" s="87"/>
      <c r="AO25" s="87"/>
      <c r="AP25" s="87" t="str">
        <f>IF(ISBLANK(N25),"",(AM25/($AM$34))*#REF!)</f>
        <v/>
      </c>
      <c r="AQ25" s="87"/>
      <c r="AR25" s="108" t="str">
        <f>IF(ISBLANK(N25),"",(AM25+AP25)*#REF!)</f>
        <v/>
      </c>
      <c r="AS25" s="108"/>
      <c r="AT25" s="108"/>
    </row>
    <row r="26" spans="1:46" s="3" customFormat="1" ht="12" x14ac:dyDescent="0.2">
      <c r="A26" s="15">
        <v>14</v>
      </c>
      <c r="B26" s="16"/>
      <c r="C26" s="17"/>
      <c r="D26" s="15"/>
      <c r="E26" s="81"/>
      <c r="F26" s="28"/>
      <c r="G26" s="28"/>
      <c r="H26" s="28"/>
      <c r="I26" s="28"/>
      <c r="J26" s="28"/>
      <c r="K26" s="94"/>
      <c r="L26" s="95"/>
      <c r="M26" s="96"/>
      <c r="N26" s="131"/>
      <c r="O26" s="132"/>
      <c r="P26" s="129"/>
      <c r="Q26" s="129"/>
      <c r="R26" s="87" t="str">
        <f t="shared" si="0"/>
        <v/>
      </c>
      <c r="S26" s="87"/>
      <c r="T26" s="87"/>
      <c r="U26" s="87" t="str">
        <f>IF(ISBLANK(N26),"",(R26+P26)*#REF!)</f>
        <v/>
      </c>
      <c r="V26" s="87"/>
      <c r="W26" s="87" t="str">
        <f>IF(ISBLANK(N26),"",IF(#REF!="SIM",0,(P26+R26+U26)*F26))</f>
        <v/>
      </c>
      <c r="X26" s="87"/>
      <c r="Y26" s="87"/>
      <c r="Z26" s="87" t="str">
        <f t="shared" si="1"/>
        <v/>
      </c>
      <c r="AA26" s="87"/>
      <c r="AB26" s="87"/>
      <c r="AC26" s="87" t="str">
        <f t="shared" si="2"/>
        <v/>
      </c>
      <c r="AD26" s="87"/>
      <c r="AE26" s="97" t="str">
        <f t="shared" si="3"/>
        <v/>
      </c>
      <c r="AF26" s="98"/>
      <c r="AG26" s="87" t="str">
        <f>IF(ISBLANK(N26),"",(SUM(R26:AE26,P26,#REF!,#REF!,#REF!,#REF!))/(1-J26)*J26)</f>
        <v/>
      </c>
      <c r="AH26" s="87"/>
      <c r="AI26" s="87"/>
      <c r="AJ26" s="87" t="str">
        <f>IF(ISBLANK(N26),"",((P26+R26)*(1+#REF!)*(1+#REF!)*(1+#REF!)*#REF!)+(#REF!*AE18/#REF!))</f>
        <v/>
      </c>
      <c r="AK26" s="87"/>
      <c r="AL26" s="87"/>
      <c r="AM26" s="87" t="str">
        <f>IF(ISBLANK(N26),"",IF(#REF!="SIM",SUM(P26,R26:AG26)-AG26,SUM(P26,R26:AG26)))</f>
        <v/>
      </c>
      <c r="AN26" s="87"/>
      <c r="AO26" s="87"/>
      <c r="AP26" s="87" t="str">
        <f>IF(ISBLANK(N26),"",(AM26/($AM$34))*#REF!)</f>
        <v/>
      </c>
      <c r="AQ26" s="87"/>
      <c r="AR26" s="108" t="str">
        <f>IF(ISBLANK(N26),"",(AM26+AP26)*#REF!)</f>
        <v/>
      </c>
      <c r="AS26" s="108"/>
      <c r="AT26" s="108"/>
    </row>
    <row r="27" spans="1:46" s="3" customFormat="1" ht="12" x14ac:dyDescent="0.2">
      <c r="A27" s="15">
        <v>15</v>
      </c>
      <c r="B27" s="16"/>
      <c r="C27" s="17"/>
      <c r="D27" s="15"/>
      <c r="E27" s="81"/>
      <c r="F27" s="28"/>
      <c r="G27" s="28"/>
      <c r="H27" s="28"/>
      <c r="I27" s="28"/>
      <c r="J27" s="28"/>
      <c r="K27" s="94"/>
      <c r="L27" s="95"/>
      <c r="M27" s="96"/>
      <c r="N27" s="131"/>
      <c r="O27" s="132"/>
      <c r="P27" s="129"/>
      <c r="Q27" s="129"/>
      <c r="R27" s="87" t="str">
        <f t="shared" si="0"/>
        <v/>
      </c>
      <c r="S27" s="87"/>
      <c r="T27" s="87"/>
      <c r="U27" s="87" t="str">
        <f>IF(ISBLANK(N27),"",(R27+P27)*#REF!)</f>
        <v/>
      </c>
      <c r="V27" s="87"/>
      <c r="W27" s="87" t="str">
        <f>IF(ISBLANK(N27),"",IF(#REF!="SIM",0,(P27+R27+U27)*F27))</f>
        <v/>
      </c>
      <c r="X27" s="87"/>
      <c r="Y27" s="87"/>
      <c r="Z27" s="87" t="str">
        <f t="shared" si="1"/>
        <v/>
      </c>
      <c r="AA27" s="87"/>
      <c r="AB27" s="87"/>
      <c r="AC27" s="87" t="str">
        <f t="shared" si="2"/>
        <v/>
      </c>
      <c r="AD27" s="87"/>
      <c r="AE27" s="97" t="str">
        <f t="shared" si="3"/>
        <v/>
      </c>
      <c r="AF27" s="98"/>
      <c r="AG27" s="87" t="str">
        <f>IF(ISBLANK(N27),"",(SUM(R27:AE27,P27,#REF!,#REF!,#REF!,#REF!))/(1-J27)*J27)</f>
        <v/>
      </c>
      <c r="AH27" s="87"/>
      <c r="AI27" s="87"/>
      <c r="AJ27" s="87" t="str">
        <f>IF(ISBLANK(N27),"",((P27+R27)*(1+#REF!)*(1+#REF!)*(1+#REF!)*#REF!)+(#REF!*AE19/#REF!))</f>
        <v/>
      </c>
      <c r="AK27" s="87"/>
      <c r="AL27" s="87"/>
      <c r="AM27" s="87" t="str">
        <f>IF(ISBLANK(N27),"",IF(#REF!="SIM",SUM(P27,R27:AG27)-AG27,SUM(P27,R27:AG27)))</f>
        <v/>
      </c>
      <c r="AN27" s="87"/>
      <c r="AO27" s="87"/>
      <c r="AP27" s="87" t="str">
        <f>IF(ISBLANK(N27),"",(AM27/($AM$34))*#REF!)</f>
        <v/>
      </c>
      <c r="AQ27" s="87"/>
      <c r="AR27" s="108" t="str">
        <f>IF(ISBLANK(N27),"",(AM27+AP27)*#REF!)</f>
        <v/>
      </c>
      <c r="AS27" s="108"/>
      <c r="AT27" s="108"/>
    </row>
    <row r="28" spans="1:46" s="3" customFormat="1" ht="12" x14ac:dyDescent="0.2">
      <c r="A28" s="15">
        <v>16</v>
      </c>
      <c r="B28" s="16"/>
      <c r="C28" s="17"/>
      <c r="D28" s="15"/>
      <c r="E28" s="81"/>
      <c r="F28" s="28"/>
      <c r="G28" s="28"/>
      <c r="H28" s="28"/>
      <c r="I28" s="28"/>
      <c r="J28" s="28"/>
      <c r="K28" s="94"/>
      <c r="L28" s="95"/>
      <c r="M28" s="96"/>
      <c r="N28" s="131"/>
      <c r="O28" s="132"/>
      <c r="P28" s="129"/>
      <c r="Q28" s="129"/>
      <c r="R28" s="87" t="str">
        <f t="shared" si="0"/>
        <v/>
      </c>
      <c r="S28" s="87"/>
      <c r="T28" s="87"/>
      <c r="U28" s="87" t="str">
        <f>IF(ISBLANK(N28),"",(R28+P28)*#REF!)</f>
        <v/>
      </c>
      <c r="V28" s="87"/>
      <c r="W28" s="87" t="str">
        <f>IF(ISBLANK(N28),"",IF(#REF!="SIM",0,(P28+R28+U28)*F28))</f>
        <v/>
      </c>
      <c r="X28" s="87"/>
      <c r="Y28" s="87"/>
      <c r="Z28" s="87" t="str">
        <f t="shared" si="1"/>
        <v/>
      </c>
      <c r="AA28" s="87"/>
      <c r="AB28" s="87"/>
      <c r="AC28" s="87" t="str">
        <f t="shared" si="2"/>
        <v/>
      </c>
      <c r="AD28" s="87"/>
      <c r="AE28" s="97" t="str">
        <f t="shared" si="3"/>
        <v/>
      </c>
      <c r="AF28" s="98"/>
      <c r="AG28" s="87" t="str">
        <f>IF(ISBLANK(N28),"",(SUM(R28:AE28,P28,#REF!,#REF!,#REF!,#REF!))/(1-J28)*J28)</f>
        <v/>
      </c>
      <c r="AH28" s="87"/>
      <c r="AI28" s="87"/>
      <c r="AJ28" s="87" t="str">
        <f>IF(ISBLANK(N28),"",((P28+R28)*(1+#REF!)*(1+#REF!)*(1+#REF!)*#REF!)+(#REF!*AE20/#REF!))</f>
        <v/>
      </c>
      <c r="AK28" s="87"/>
      <c r="AL28" s="87"/>
      <c r="AM28" s="87" t="str">
        <f>IF(ISBLANK(N28),"",IF(#REF!="SIM",SUM(P28,R28:AG28)-AG28,SUM(P28,R28:AG28)))</f>
        <v/>
      </c>
      <c r="AN28" s="87"/>
      <c r="AO28" s="87"/>
      <c r="AP28" s="87" t="str">
        <f>IF(ISBLANK(N28),"",(AM28/($AM$34))*#REF!)</f>
        <v/>
      </c>
      <c r="AQ28" s="87"/>
      <c r="AR28" s="108" t="str">
        <f>IF(ISBLANK(N28),"",(AM28+AP28)*#REF!)</f>
        <v/>
      </c>
      <c r="AS28" s="108"/>
      <c r="AT28" s="108"/>
    </row>
    <row r="29" spans="1:46" s="3" customFormat="1" ht="12" x14ac:dyDescent="0.2">
      <c r="A29" s="15">
        <v>17</v>
      </c>
      <c r="B29" s="16"/>
      <c r="C29" s="17"/>
      <c r="D29" s="15"/>
      <c r="E29" s="81"/>
      <c r="F29" s="28"/>
      <c r="G29" s="28"/>
      <c r="H29" s="28"/>
      <c r="I29" s="28"/>
      <c r="J29" s="28"/>
      <c r="K29" s="94"/>
      <c r="L29" s="95"/>
      <c r="M29" s="96"/>
      <c r="N29" s="131"/>
      <c r="O29" s="132"/>
      <c r="P29" s="129"/>
      <c r="Q29" s="129"/>
      <c r="R29" s="87" t="str">
        <f t="shared" si="0"/>
        <v/>
      </c>
      <c r="S29" s="87"/>
      <c r="T29" s="87"/>
      <c r="U29" s="87" t="str">
        <f>IF(ISBLANK(N29),"",(R29+P29)*#REF!)</f>
        <v/>
      </c>
      <c r="V29" s="87"/>
      <c r="W29" s="87" t="str">
        <f>IF(ISBLANK(N29),"",IF(#REF!="SIM",0,(P29+R29+U29)*F29))</f>
        <v/>
      </c>
      <c r="X29" s="87"/>
      <c r="Y29" s="87"/>
      <c r="Z29" s="87" t="str">
        <f t="shared" si="1"/>
        <v/>
      </c>
      <c r="AA29" s="87"/>
      <c r="AB29" s="87"/>
      <c r="AC29" s="87" t="str">
        <f t="shared" si="2"/>
        <v/>
      </c>
      <c r="AD29" s="87"/>
      <c r="AE29" s="97" t="str">
        <f t="shared" si="3"/>
        <v/>
      </c>
      <c r="AF29" s="98"/>
      <c r="AG29" s="87" t="str">
        <f>IF(ISBLANK(N29),"",(SUM(R29:AE29,P29,#REF!,#REF!,#REF!,#REF!))/(1-J29)*J29)</f>
        <v/>
      </c>
      <c r="AH29" s="87"/>
      <c r="AI29" s="87"/>
      <c r="AJ29" s="87" t="str">
        <f>IF(ISBLANK(N29),"",((P29+R29)*(1+#REF!)*(1+#REF!)*(1+#REF!)*#REF!)+(#REF!*AE21/#REF!))</f>
        <v/>
      </c>
      <c r="AK29" s="87"/>
      <c r="AL29" s="87"/>
      <c r="AM29" s="87" t="str">
        <f>IF(ISBLANK(N29),"",IF(#REF!="SIM",SUM(P29,R29:AG29)-AG29,SUM(P29,R29:AG29)))</f>
        <v/>
      </c>
      <c r="AN29" s="87"/>
      <c r="AO29" s="87"/>
      <c r="AP29" s="87" t="str">
        <f>IF(ISBLANK(N29),"",(AM29/($AM$34))*#REF!)</f>
        <v/>
      </c>
      <c r="AQ29" s="87"/>
      <c r="AR29" s="108" t="str">
        <f>IF(ISBLANK(N29),"",(AM29+AP29)*#REF!)</f>
        <v/>
      </c>
      <c r="AS29" s="108"/>
      <c r="AT29" s="108"/>
    </row>
    <row r="30" spans="1:46" s="3" customFormat="1" ht="12" x14ac:dyDescent="0.2">
      <c r="A30" s="15">
        <v>18</v>
      </c>
      <c r="B30" s="16"/>
      <c r="C30" s="17"/>
      <c r="D30" s="15"/>
      <c r="E30" s="81"/>
      <c r="F30" s="28"/>
      <c r="G30" s="28"/>
      <c r="H30" s="28"/>
      <c r="I30" s="28"/>
      <c r="J30" s="28"/>
      <c r="K30" s="94"/>
      <c r="L30" s="95"/>
      <c r="M30" s="96"/>
      <c r="N30" s="131"/>
      <c r="O30" s="132"/>
      <c r="P30" s="129"/>
      <c r="Q30" s="129"/>
      <c r="R30" s="87" t="str">
        <f t="shared" si="0"/>
        <v/>
      </c>
      <c r="S30" s="87"/>
      <c r="T30" s="87"/>
      <c r="U30" s="87" t="str">
        <f>IF(ISBLANK(N30),"",(R30+P30)*#REF!)</f>
        <v/>
      </c>
      <c r="V30" s="87"/>
      <c r="W30" s="87" t="str">
        <f>IF(ISBLANK(N30),"",IF(#REF!="SIM",0,(P30+R30+U30)*F30))</f>
        <v/>
      </c>
      <c r="X30" s="87"/>
      <c r="Y30" s="87"/>
      <c r="Z30" s="87" t="str">
        <f t="shared" si="1"/>
        <v/>
      </c>
      <c r="AA30" s="87"/>
      <c r="AB30" s="87"/>
      <c r="AC30" s="87" t="str">
        <f t="shared" si="2"/>
        <v/>
      </c>
      <c r="AD30" s="87"/>
      <c r="AE30" s="97" t="str">
        <f t="shared" si="3"/>
        <v/>
      </c>
      <c r="AF30" s="98"/>
      <c r="AG30" s="87" t="str">
        <f>IF(ISBLANK(N30),"",(SUM(R30:AE30,P30,#REF!,#REF!,#REF!,#REF!))/(1-J30)*J30)</f>
        <v/>
      </c>
      <c r="AH30" s="87"/>
      <c r="AI30" s="87"/>
      <c r="AJ30" s="87" t="str">
        <f>IF(ISBLANK(N30),"",((P30+R30)*(1+#REF!)*(1+#REF!)*(1+#REF!)*#REF!)+(#REF!*AE22/#REF!))</f>
        <v/>
      </c>
      <c r="AK30" s="87"/>
      <c r="AL30" s="87"/>
      <c r="AM30" s="87" t="str">
        <f>IF(ISBLANK(N30),"",IF(#REF!="SIM",SUM(P30,R30:AG30)-AG30,SUM(P30,R30:AG30)))</f>
        <v/>
      </c>
      <c r="AN30" s="87"/>
      <c r="AO30" s="87"/>
      <c r="AP30" s="87" t="str">
        <f>IF(ISBLANK(N30),"",(AM30/($AM$34))*#REF!)</f>
        <v/>
      </c>
      <c r="AQ30" s="87"/>
      <c r="AR30" s="108" t="str">
        <f>IF(ISBLANK(N30),"",(AM30+AP30)*#REF!)</f>
        <v/>
      </c>
      <c r="AS30" s="108"/>
      <c r="AT30" s="108"/>
    </row>
    <row r="31" spans="1:46" s="3" customFormat="1" ht="12" x14ac:dyDescent="0.2">
      <c r="A31" s="15">
        <v>19</v>
      </c>
      <c r="B31" s="16"/>
      <c r="C31" s="17"/>
      <c r="D31" s="15"/>
      <c r="E31" s="81"/>
      <c r="F31" s="28"/>
      <c r="G31" s="28"/>
      <c r="H31" s="28"/>
      <c r="I31" s="28"/>
      <c r="J31" s="28"/>
      <c r="K31" s="94"/>
      <c r="L31" s="95"/>
      <c r="M31" s="96"/>
      <c r="N31" s="131"/>
      <c r="O31" s="132"/>
      <c r="P31" s="129"/>
      <c r="Q31" s="129"/>
      <c r="R31" s="87" t="str">
        <f t="shared" si="0"/>
        <v/>
      </c>
      <c r="S31" s="87"/>
      <c r="T31" s="87"/>
      <c r="U31" s="87" t="str">
        <f>IF(ISBLANK(N31),"",(R31+P31)*#REF!)</f>
        <v/>
      </c>
      <c r="V31" s="87"/>
      <c r="W31" s="87" t="str">
        <f>IF(ISBLANK(N31),"",IF(#REF!="SIM",0,(P31+R31+U31)*F31))</f>
        <v/>
      </c>
      <c r="X31" s="87"/>
      <c r="Y31" s="87"/>
      <c r="Z31" s="87" t="str">
        <f t="shared" si="1"/>
        <v/>
      </c>
      <c r="AA31" s="87"/>
      <c r="AB31" s="87"/>
      <c r="AC31" s="87" t="str">
        <f t="shared" si="2"/>
        <v/>
      </c>
      <c r="AD31" s="87"/>
      <c r="AE31" s="97" t="str">
        <f t="shared" si="3"/>
        <v/>
      </c>
      <c r="AF31" s="98"/>
      <c r="AG31" s="87" t="str">
        <f>IF(ISBLANK(N31),"",(SUM(R31:AE31,P31,#REF!,#REF!,#REF!,#REF!))/(1-J31)*J31)</f>
        <v/>
      </c>
      <c r="AH31" s="87"/>
      <c r="AI31" s="87"/>
      <c r="AJ31" s="87" t="str">
        <f>IF(ISBLANK(N31),"",((P31+R31)*(1+#REF!)*(1+#REF!)*(1+#REF!)*#REF!)+(#REF!*AE23/#REF!))</f>
        <v/>
      </c>
      <c r="AK31" s="87"/>
      <c r="AL31" s="87"/>
      <c r="AM31" s="87" t="str">
        <f>IF(ISBLANK(N31),"",IF(#REF!="SIM",SUM(P31,R31:AG31)-AG31,SUM(P31,R31:AG31)))</f>
        <v/>
      </c>
      <c r="AN31" s="87"/>
      <c r="AO31" s="87"/>
      <c r="AP31" s="87" t="str">
        <f>IF(ISBLANK(N31),"",(AM31/($AM$34))*#REF!)</f>
        <v/>
      </c>
      <c r="AQ31" s="87"/>
      <c r="AR31" s="108" t="str">
        <f>IF(ISBLANK(N31),"",(AM31+AP31)*#REF!)</f>
        <v/>
      </c>
      <c r="AS31" s="108"/>
      <c r="AT31" s="108"/>
    </row>
    <row r="32" spans="1:46" s="3" customFormat="1" ht="12" x14ac:dyDescent="0.2">
      <c r="A32" s="15">
        <v>20</v>
      </c>
      <c r="B32" s="16"/>
      <c r="C32" s="17"/>
      <c r="D32" s="15"/>
      <c r="E32" s="81"/>
      <c r="F32" s="28"/>
      <c r="G32" s="28"/>
      <c r="H32" s="28"/>
      <c r="I32" s="28"/>
      <c r="J32" s="28"/>
      <c r="K32" s="94"/>
      <c r="L32" s="95"/>
      <c r="M32" s="96"/>
      <c r="N32" s="131"/>
      <c r="O32" s="132"/>
      <c r="P32" s="129"/>
      <c r="Q32" s="129"/>
      <c r="R32" s="87" t="str">
        <f t="shared" si="0"/>
        <v/>
      </c>
      <c r="S32" s="87"/>
      <c r="T32" s="87"/>
      <c r="U32" s="87" t="str">
        <f>IF(ISBLANK(N32),"",(R32+P32)*#REF!)</f>
        <v/>
      </c>
      <c r="V32" s="87"/>
      <c r="W32" s="87" t="str">
        <f>IF(ISBLANK(N32),"",IF(#REF!="SIM",0,(P32+R32+U32)*F32))</f>
        <v/>
      </c>
      <c r="X32" s="87"/>
      <c r="Y32" s="87"/>
      <c r="Z32" s="87" t="str">
        <f t="shared" si="1"/>
        <v/>
      </c>
      <c r="AA32" s="87"/>
      <c r="AB32" s="87"/>
      <c r="AC32" s="87" t="str">
        <f t="shared" si="2"/>
        <v/>
      </c>
      <c r="AD32" s="87"/>
      <c r="AE32" s="97" t="str">
        <f t="shared" si="3"/>
        <v/>
      </c>
      <c r="AF32" s="98"/>
      <c r="AG32" s="87" t="str">
        <f>IF(ISBLANK(N32),"",(SUM(R32:AE32,P32,#REF!,#REF!,#REF!,#REF!))/(1-J32)*J32)</f>
        <v/>
      </c>
      <c r="AH32" s="87"/>
      <c r="AI32" s="87"/>
      <c r="AJ32" s="87" t="str">
        <f>IF(ISBLANK(N32),"",((P32+R32)*(1+#REF!)*(1+#REF!)*(1+#REF!)*#REF!)+(#REF!*AE24/#REF!))</f>
        <v/>
      </c>
      <c r="AK32" s="87"/>
      <c r="AL32" s="87"/>
      <c r="AM32" s="87" t="str">
        <f>IF(ISBLANK(N32),"",IF(#REF!="SIM",SUM(P32,R32:AG32)-AG32,SUM(P32,R32:AG32)))</f>
        <v/>
      </c>
      <c r="AN32" s="87"/>
      <c r="AO32" s="87"/>
      <c r="AP32" s="87" t="str">
        <f>IF(ISBLANK(N32),"",(AM32/($AM$34))*#REF!)</f>
        <v/>
      </c>
      <c r="AQ32" s="87"/>
      <c r="AR32" s="108" t="str">
        <f>IF(ISBLANK(N32),"",(AM32+AP32)*#REF!)</f>
        <v/>
      </c>
      <c r="AS32" s="108"/>
      <c r="AT32" s="108"/>
    </row>
    <row r="33" spans="1:46" s="3" customFormat="1" ht="12" x14ac:dyDescent="0.2">
      <c r="A33" s="15">
        <v>21</v>
      </c>
      <c r="B33" s="16"/>
      <c r="C33" s="17"/>
      <c r="D33" s="15"/>
      <c r="E33" s="81"/>
      <c r="F33" s="28"/>
      <c r="G33" s="28"/>
      <c r="H33" s="28"/>
      <c r="I33" s="28"/>
      <c r="J33" s="28"/>
      <c r="K33" s="94"/>
      <c r="L33" s="95"/>
      <c r="M33" s="96"/>
      <c r="N33" s="131"/>
      <c r="O33" s="132"/>
      <c r="P33" s="129"/>
      <c r="Q33" s="129"/>
      <c r="R33" s="87" t="str">
        <f t="shared" si="0"/>
        <v/>
      </c>
      <c r="S33" s="87"/>
      <c r="T33" s="87"/>
      <c r="U33" s="87" t="str">
        <f>IF(ISBLANK(N33),"",(R33+P33)*#REF!)</f>
        <v/>
      </c>
      <c r="V33" s="87"/>
      <c r="W33" s="87" t="str">
        <f>IF(ISBLANK(N33),"",IF(#REF!="SIM",0,(P33+R33+U33)*F33))</f>
        <v/>
      </c>
      <c r="X33" s="87"/>
      <c r="Y33" s="87"/>
      <c r="Z33" s="87" t="str">
        <f t="shared" si="1"/>
        <v/>
      </c>
      <c r="AA33" s="87"/>
      <c r="AB33" s="87"/>
      <c r="AC33" s="87" t="str">
        <f t="shared" si="2"/>
        <v/>
      </c>
      <c r="AD33" s="87"/>
      <c r="AE33" s="97" t="str">
        <f t="shared" si="3"/>
        <v/>
      </c>
      <c r="AF33" s="98"/>
      <c r="AG33" s="87" t="str">
        <f>IF(ISBLANK(N33),"",(SUM(R33:AE33,P33,#REF!,#REF!,#REF!,#REF!))/(1-J33)*J33)</f>
        <v/>
      </c>
      <c r="AH33" s="87"/>
      <c r="AI33" s="87"/>
      <c r="AJ33" s="87" t="str">
        <f>IF(ISBLANK(N33),"",((P33+R33)*(1+#REF!)*(1+#REF!)*(1+#REF!)*#REF!)+(#REF!*AE25/#REF!))</f>
        <v/>
      </c>
      <c r="AK33" s="87"/>
      <c r="AL33" s="87"/>
      <c r="AM33" s="87" t="str">
        <f>IF(ISBLANK(N33),"",IF(#REF!="SIM",SUM(P33,R33:AG33)-AG33,SUM(P33,R33:AG33)))</f>
        <v/>
      </c>
      <c r="AN33" s="87"/>
      <c r="AO33" s="87"/>
      <c r="AP33" s="87" t="str">
        <f>IF(ISBLANK(N33),"",(AM33/($AM$34))*#REF!)</f>
        <v/>
      </c>
      <c r="AQ33" s="87"/>
      <c r="AR33" s="108" t="str">
        <f>IF(ISBLANK(N33),"",(AM33+AP33)*#REF!)</f>
        <v/>
      </c>
      <c r="AS33" s="108"/>
      <c r="AT33" s="108"/>
    </row>
    <row r="34" spans="1:46" s="3" customFormat="1" ht="20.100000000000001" customHeight="1" x14ac:dyDescent="0.2">
      <c r="A34" s="110" t="s">
        <v>42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  <c r="P34" s="88">
        <f>SUM(P13:Q33)</f>
        <v>0</v>
      </c>
      <c r="Q34" s="88"/>
      <c r="R34" s="88">
        <f>SUM(R13:T33)</f>
        <v>0</v>
      </c>
      <c r="S34" s="88"/>
      <c r="T34" s="88"/>
      <c r="U34" s="88">
        <f>SUM(U13:V33)</f>
        <v>0</v>
      </c>
      <c r="V34" s="88"/>
      <c r="W34" s="88">
        <f>SUM(W13:Y33)</f>
        <v>0</v>
      </c>
      <c r="X34" s="88"/>
      <c r="Y34" s="88"/>
      <c r="Z34" s="88">
        <f>SUM(Z13:AB33)</f>
        <v>0</v>
      </c>
      <c r="AA34" s="88"/>
      <c r="AB34" s="88"/>
      <c r="AC34" s="88">
        <f>SUM(AC13:AD33)</f>
        <v>0</v>
      </c>
      <c r="AD34" s="88"/>
      <c r="AE34" s="88">
        <f>SUM(AE13:AF33)</f>
        <v>0</v>
      </c>
      <c r="AF34" s="88"/>
      <c r="AG34" s="88">
        <f>SUM(AG13:AI33)</f>
        <v>0</v>
      </c>
      <c r="AH34" s="88"/>
      <c r="AI34" s="88"/>
      <c r="AJ34" s="88">
        <f>SUM(AJ13:AL33)</f>
        <v>0</v>
      </c>
      <c r="AK34" s="88"/>
      <c r="AL34" s="88"/>
      <c r="AM34" s="88">
        <f>SUM(AM13:AO33)</f>
        <v>0</v>
      </c>
      <c r="AN34" s="88"/>
      <c r="AO34" s="88"/>
      <c r="AP34" s="88">
        <f>SUM(AP13:AQ33)</f>
        <v>0</v>
      </c>
      <c r="AQ34" s="88"/>
      <c r="AR34" s="121">
        <f>SUM(AR13:AT33)</f>
        <v>0</v>
      </c>
      <c r="AS34" s="121"/>
      <c r="AT34" s="121"/>
    </row>
    <row r="35" spans="1:46" ht="11.25" customHeight="1" x14ac:dyDescent="0.2">
      <c r="O35" s="44"/>
      <c r="P35" s="44"/>
      <c r="S35" s="44"/>
      <c r="T35" s="44"/>
      <c r="U35" s="44"/>
      <c r="V35" s="45"/>
      <c r="W35" s="45"/>
      <c r="X35" s="45"/>
      <c r="Y35" s="45"/>
      <c r="Z35" s="45"/>
      <c r="AA35" s="45"/>
      <c r="AB35" s="45"/>
      <c r="AF35" s="12"/>
    </row>
    <row r="36" spans="1:46" ht="11.25" customHeight="1" x14ac:dyDescent="0.2">
      <c r="O36" s="44"/>
      <c r="P36" s="44"/>
      <c r="S36" s="44"/>
      <c r="T36" s="44"/>
      <c r="U36" s="44"/>
      <c r="V36" s="45"/>
      <c r="W36" s="45"/>
      <c r="X36" s="45"/>
      <c r="Y36" s="45"/>
      <c r="Z36" s="45"/>
      <c r="AA36" s="45"/>
      <c r="AB36" s="45"/>
      <c r="AF36" s="12"/>
    </row>
    <row r="37" spans="1:46" ht="20.100000000000001" hidden="1" customHeight="1" x14ac:dyDescent="0.2">
      <c r="A37" s="24" t="s">
        <v>43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6"/>
    </row>
    <row r="38" spans="1:46" s="3" customFormat="1" ht="63.75" hidden="1" customHeight="1" x14ac:dyDescent="0.2">
      <c r="A38" s="14" t="s">
        <v>13</v>
      </c>
      <c r="B38" s="27" t="s">
        <v>14</v>
      </c>
      <c r="C38" s="14" t="s">
        <v>15</v>
      </c>
      <c r="D38" s="27" t="s">
        <v>16</v>
      </c>
      <c r="E38" s="27" t="s">
        <v>18</v>
      </c>
      <c r="F38" s="27" t="s">
        <v>22</v>
      </c>
      <c r="G38" s="27" t="s">
        <v>19</v>
      </c>
      <c r="H38" s="27" t="s">
        <v>44</v>
      </c>
      <c r="I38" s="27"/>
      <c r="J38" s="27"/>
      <c r="K38" s="27"/>
      <c r="L38" s="27"/>
      <c r="M38" s="27"/>
      <c r="N38" s="99" t="s">
        <v>45</v>
      </c>
      <c r="O38" s="113"/>
      <c r="P38" s="109" t="s">
        <v>46</v>
      </c>
      <c r="Q38" s="109"/>
      <c r="R38" s="109" t="s">
        <v>47</v>
      </c>
      <c r="S38" s="109"/>
      <c r="T38" s="109"/>
      <c r="U38" s="109" t="s">
        <v>27</v>
      </c>
      <c r="V38" s="109"/>
      <c r="W38" s="109" t="s">
        <v>28</v>
      </c>
      <c r="X38" s="109"/>
      <c r="Y38" s="109"/>
      <c r="Z38" s="109" t="s">
        <v>29</v>
      </c>
      <c r="AA38" s="109"/>
      <c r="AB38" s="109"/>
      <c r="AC38" s="99" t="s">
        <v>33</v>
      </c>
      <c r="AD38" s="113"/>
      <c r="AE38" s="109" t="s">
        <v>30</v>
      </c>
      <c r="AF38" s="109"/>
      <c r="AG38" s="99" t="s">
        <v>31</v>
      </c>
      <c r="AH38" s="100"/>
      <c r="AI38" s="113"/>
      <c r="AJ38" s="99" t="s">
        <v>32</v>
      </c>
      <c r="AK38" s="100"/>
      <c r="AL38" s="113"/>
      <c r="AM38" s="99" t="s">
        <v>34</v>
      </c>
      <c r="AN38" s="100"/>
      <c r="AO38" s="113"/>
      <c r="AP38" s="109" t="s">
        <v>35</v>
      </c>
      <c r="AQ38" s="109"/>
      <c r="AR38" s="109" t="s">
        <v>36</v>
      </c>
      <c r="AS38" s="109"/>
      <c r="AT38" s="109"/>
    </row>
    <row r="39" spans="1:46" s="3" customFormat="1" ht="18" hidden="1" customHeight="1" x14ac:dyDescent="0.2">
      <c r="A39" s="15"/>
      <c r="B39" s="16"/>
      <c r="C39" s="15"/>
      <c r="D39" s="15"/>
      <c r="E39" s="81"/>
      <c r="F39" s="28"/>
      <c r="G39" s="28"/>
      <c r="H39" s="74"/>
      <c r="I39" s="75"/>
      <c r="J39" s="75"/>
      <c r="K39" s="75"/>
      <c r="L39" s="75"/>
      <c r="M39" s="76"/>
      <c r="N39" s="136"/>
      <c r="O39" s="137"/>
      <c r="P39" s="124"/>
      <c r="Q39" s="124"/>
      <c r="R39" s="107" t="str">
        <f t="shared" ref="R39:R48" si="4">IF(ISBLANK(P39),"",C39*P39)</f>
        <v/>
      </c>
      <c r="S39" s="107"/>
      <c r="T39" s="107"/>
      <c r="U39" s="107" t="str">
        <f>IF(ISBLANK(P39),"",(R39+N39)*(1+E39)*(1+F39)*(1+G39)*(1+#REF!)*#REF!)</f>
        <v/>
      </c>
      <c r="V39" s="107"/>
      <c r="W39" s="107" t="str">
        <f>IF(ISBLANK(P39),"",IF(#REF!="SIM",0,(N39+R39+U39+#REF!)*E39))</f>
        <v/>
      </c>
      <c r="X39" s="107"/>
      <c r="Y39" s="107"/>
      <c r="Z39" s="107" t="str">
        <f>IF(ISBLANK(P39),"",(N39+R39+U39+#REF!+W39)*G39)</f>
        <v/>
      </c>
      <c r="AA39" s="107"/>
      <c r="AB39" s="107"/>
      <c r="AC39" s="89" t="str">
        <f>IF(ISBLANK(P39),"",((N39+R39)*(1+#REF!)*(1+#REF!)*(1+#REF!)*(1+#REF!)*#REF!)+(#REF!*#REF!/#REF!))</f>
        <v/>
      </c>
      <c r="AD39" s="91"/>
      <c r="AE39" s="107" t="str">
        <f>IF(ISBLANK(P39),"",#REF!*(N39+R39+U39+#REF!))</f>
        <v/>
      </c>
      <c r="AF39" s="107"/>
      <c r="AG39" s="89" t="str">
        <f>IF(ISBLANK(P39),"",#REF!*(N39+R39+U39+#REF!))</f>
        <v/>
      </c>
      <c r="AH39" s="90"/>
      <c r="AI39" s="91"/>
      <c r="AJ39" s="89" t="str">
        <f>IF(ISBLANK(P39),"",(SUM(R39:AG39,N39,#REF!,#REF!,#REF!,#REF!,#REF!,#REF!))/(1-F39)*F39)</f>
        <v/>
      </c>
      <c r="AK39" s="90"/>
      <c r="AL39" s="91"/>
      <c r="AM39" s="89" t="str">
        <f t="shared" ref="AM39:AM48" si="5">IF(ISBLANK(P39),"",SUM(N39,R39:AJ39))</f>
        <v/>
      </c>
      <c r="AN39" s="90"/>
      <c r="AO39" s="91"/>
      <c r="AP39" s="107" t="str">
        <f>IF(ISBLANK(P39),"",(AM39/($AM$34+$AM$49+$AM$64))*#REF!)</f>
        <v/>
      </c>
      <c r="AQ39" s="107"/>
      <c r="AR39" s="107" t="str">
        <f>IF(ISBLANK(P39),"",(AM39+AP39)*#REF!)</f>
        <v/>
      </c>
      <c r="AS39" s="107"/>
      <c r="AT39" s="107"/>
    </row>
    <row r="40" spans="1:46" s="3" customFormat="1" ht="18" hidden="1" customHeight="1" x14ac:dyDescent="0.2">
      <c r="A40" s="15"/>
      <c r="B40" s="16"/>
      <c r="C40" s="15"/>
      <c r="D40" s="15"/>
      <c r="E40" s="81"/>
      <c r="F40" s="28"/>
      <c r="G40" s="28"/>
      <c r="H40" s="74"/>
      <c r="I40" s="75"/>
      <c r="J40" s="75"/>
      <c r="K40" s="75"/>
      <c r="L40" s="75"/>
      <c r="M40" s="76"/>
      <c r="N40" s="136"/>
      <c r="O40" s="137"/>
      <c r="P40" s="124"/>
      <c r="Q40" s="124"/>
      <c r="R40" s="107" t="str">
        <f t="shared" si="4"/>
        <v/>
      </c>
      <c r="S40" s="107"/>
      <c r="T40" s="107"/>
      <c r="U40" s="107" t="str">
        <f>IF(ISBLANK(P40),"",(R40+N40)*(1+E40)*(1+F40)*(1+G40)*(1+#REF!)*#REF!)</f>
        <v/>
      </c>
      <c r="V40" s="107"/>
      <c r="W40" s="107" t="str">
        <f>IF(ISBLANK(P40),"",IF(#REF!="SIM",0,(N40+R40+U40+#REF!)*E40))</f>
        <v/>
      </c>
      <c r="X40" s="107"/>
      <c r="Y40" s="107"/>
      <c r="Z40" s="107" t="str">
        <f>IF(ISBLANK(P40),"",(N40+R40+U40+#REF!+W40)*G40)</f>
        <v/>
      </c>
      <c r="AA40" s="107"/>
      <c r="AB40" s="107"/>
      <c r="AC40" s="89" t="str">
        <f>IF(ISBLANK(P40),"",((N40+R40)*(1+#REF!)*(1+#REF!)*(1+#REF!)*(1+#REF!)*#REF!)+(#REF!*#REF!/#REF!))</f>
        <v/>
      </c>
      <c r="AD40" s="91"/>
      <c r="AE40" s="107" t="str">
        <f>IF(ISBLANK(P40),"",#REF!*(N40+R40+U40+#REF!))</f>
        <v/>
      </c>
      <c r="AF40" s="107"/>
      <c r="AG40" s="89" t="str">
        <f>IF(ISBLANK(P40),"",#REF!*(N40+R40+U40+#REF!))</f>
        <v/>
      </c>
      <c r="AH40" s="90"/>
      <c r="AI40" s="91"/>
      <c r="AJ40" s="89" t="str">
        <f>IF(ISBLANK(P40),"",(SUM(R40:AG40,N40,#REF!,#REF!,#REF!,#REF!,#REF!,#REF!))/(1-F40)*F40)</f>
        <v/>
      </c>
      <c r="AK40" s="90"/>
      <c r="AL40" s="91"/>
      <c r="AM40" s="89" t="str">
        <f t="shared" si="5"/>
        <v/>
      </c>
      <c r="AN40" s="90"/>
      <c r="AO40" s="91"/>
      <c r="AP40" s="107" t="str">
        <f>IF(ISBLANK(P40),"",(AM40/($AM$34+$AM$49+$AM$64))*#REF!)</f>
        <v/>
      </c>
      <c r="AQ40" s="107"/>
      <c r="AR40" s="107" t="str">
        <f>IF(ISBLANK(P40),"",(AM40+AP40)*#REF!)</f>
        <v/>
      </c>
      <c r="AS40" s="107"/>
      <c r="AT40" s="107"/>
    </row>
    <row r="41" spans="1:46" s="3" customFormat="1" ht="18" hidden="1" customHeight="1" x14ac:dyDescent="0.2">
      <c r="A41" s="15"/>
      <c r="B41" s="16"/>
      <c r="C41" s="15"/>
      <c r="D41" s="15"/>
      <c r="E41" s="81"/>
      <c r="F41" s="28"/>
      <c r="G41" s="28"/>
      <c r="H41" s="74"/>
      <c r="I41" s="75"/>
      <c r="J41" s="75"/>
      <c r="K41" s="75"/>
      <c r="L41" s="75"/>
      <c r="M41" s="76"/>
      <c r="N41" s="136"/>
      <c r="O41" s="137"/>
      <c r="P41" s="124"/>
      <c r="Q41" s="124"/>
      <c r="R41" s="107" t="str">
        <f t="shared" si="4"/>
        <v/>
      </c>
      <c r="S41" s="107"/>
      <c r="T41" s="107"/>
      <c r="U41" s="107" t="str">
        <f>IF(ISBLANK(P41),"",(R41+N41)*(1+E41)*(1+F41)*(1+G41)*(1+#REF!)*#REF!)</f>
        <v/>
      </c>
      <c r="V41" s="107"/>
      <c r="W41" s="107" t="str">
        <f>IF(ISBLANK(P41),"",IF(#REF!="SIM",0,(N41+R41+U41+#REF!)*E41))</f>
        <v/>
      </c>
      <c r="X41" s="107"/>
      <c r="Y41" s="107"/>
      <c r="Z41" s="107" t="str">
        <f>IF(ISBLANK(P41),"",(N41+R41+U41+#REF!+W41)*G41)</f>
        <v/>
      </c>
      <c r="AA41" s="107"/>
      <c r="AB41" s="107"/>
      <c r="AC41" s="89" t="str">
        <f>IF(ISBLANK(P41),"",((N41+R41)*(1+#REF!)*(1+#REF!)*(1+#REF!)*(1+#REF!)*#REF!)+(#REF!*#REF!/#REF!))</f>
        <v/>
      </c>
      <c r="AD41" s="91"/>
      <c r="AE41" s="107" t="str">
        <f>IF(ISBLANK(P41),"",#REF!*(N41+R41+U41+#REF!))</f>
        <v/>
      </c>
      <c r="AF41" s="107"/>
      <c r="AG41" s="89" t="str">
        <f>IF(ISBLANK(P41),"",#REF!*(N41+R41+U41+#REF!))</f>
        <v/>
      </c>
      <c r="AH41" s="90"/>
      <c r="AI41" s="91"/>
      <c r="AJ41" s="89" t="str">
        <f>IF(ISBLANK(P41),"",(SUM(R41:AG41,N41,#REF!,#REF!,#REF!,#REF!,#REF!,#REF!))/(1-F41)*F41)</f>
        <v/>
      </c>
      <c r="AK41" s="90"/>
      <c r="AL41" s="91"/>
      <c r="AM41" s="89" t="str">
        <f t="shared" si="5"/>
        <v/>
      </c>
      <c r="AN41" s="90"/>
      <c r="AO41" s="91"/>
      <c r="AP41" s="107" t="str">
        <f>IF(ISBLANK(P41),"",(AM41/($AM$34+$AM$49+$AM$64))*#REF!)</f>
        <v/>
      </c>
      <c r="AQ41" s="107"/>
      <c r="AR41" s="107" t="str">
        <f>IF(ISBLANK(P41),"",(AM41+AP41)*#REF!)</f>
        <v/>
      </c>
      <c r="AS41" s="107"/>
      <c r="AT41" s="107"/>
    </row>
    <row r="42" spans="1:46" s="3" customFormat="1" ht="18" hidden="1" customHeight="1" x14ac:dyDescent="0.2">
      <c r="A42" s="15"/>
      <c r="B42" s="16"/>
      <c r="C42" s="15"/>
      <c r="D42" s="15"/>
      <c r="E42" s="81"/>
      <c r="F42" s="28"/>
      <c r="G42" s="28"/>
      <c r="H42" s="74"/>
      <c r="I42" s="75"/>
      <c r="J42" s="75"/>
      <c r="K42" s="75"/>
      <c r="L42" s="75"/>
      <c r="M42" s="76"/>
      <c r="N42" s="136"/>
      <c r="O42" s="137"/>
      <c r="P42" s="124"/>
      <c r="Q42" s="124"/>
      <c r="R42" s="107" t="str">
        <f t="shared" si="4"/>
        <v/>
      </c>
      <c r="S42" s="107"/>
      <c r="T42" s="107"/>
      <c r="U42" s="107" t="str">
        <f>IF(ISBLANK(P42),"",(R42+N42)*(1+E42)*(1+F42)*(1+G42)*(1+#REF!)*#REF!)</f>
        <v/>
      </c>
      <c r="V42" s="107"/>
      <c r="W42" s="107" t="str">
        <f>IF(ISBLANK(P42),"",IF(#REF!="SIM",0,(N42+R42+U42+#REF!)*E42))</f>
        <v/>
      </c>
      <c r="X42" s="107"/>
      <c r="Y42" s="107"/>
      <c r="Z42" s="107" t="str">
        <f>IF(ISBLANK(P42),"",(N42+R42+U42+#REF!+W42)*G42)</f>
        <v/>
      </c>
      <c r="AA42" s="107"/>
      <c r="AB42" s="107"/>
      <c r="AC42" s="89" t="str">
        <f>IF(ISBLANK(P42),"",((N42+R42)*(1+#REF!)*(1+#REF!)*(1+#REF!)*(1+#REF!)*#REF!)+(#REF!*#REF!/#REF!))</f>
        <v/>
      </c>
      <c r="AD42" s="91"/>
      <c r="AE42" s="107" t="str">
        <f>IF(ISBLANK(P42),"",#REF!*(N42+R42+U42+#REF!))</f>
        <v/>
      </c>
      <c r="AF42" s="107"/>
      <c r="AG42" s="89" t="str">
        <f>IF(ISBLANK(P42),"",#REF!*(N42+R42+U42+#REF!))</f>
        <v/>
      </c>
      <c r="AH42" s="90"/>
      <c r="AI42" s="91"/>
      <c r="AJ42" s="89" t="str">
        <f>IF(ISBLANK(P42),"",(SUM(R42:AG42,N42,#REF!,#REF!,#REF!,#REF!,#REF!,#REF!))/(1-F42)*F42)</f>
        <v/>
      </c>
      <c r="AK42" s="90"/>
      <c r="AL42" s="91"/>
      <c r="AM42" s="89" t="str">
        <f t="shared" si="5"/>
        <v/>
      </c>
      <c r="AN42" s="90"/>
      <c r="AO42" s="91"/>
      <c r="AP42" s="107" t="str">
        <f>IF(ISBLANK(P42),"",(AM42/($AM$34+$AM$49+$AM$64))*#REF!)</f>
        <v/>
      </c>
      <c r="AQ42" s="107"/>
      <c r="AR42" s="107" t="str">
        <f>IF(ISBLANK(P42),"",(AM42+AP42)*#REF!)</f>
        <v/>
      </c>
      <c r="AS42" s="107"/>
      <c r="AT42" s="107"/>
    </row>
    <row r="43" spans="1:46" s="3" customFormat="1" ht="18" hidden="1" customHeight="1" x14ac:dyDescent="0.2">
      <c r="A43" s="15"/>
      <c r="B43" s="16"/>
      <c r="C43" s="15"/>
      <c r="D43" s="15"/>
      <c r="E43" s="81"/>
      <c r="F43" s="28"/>
      <c r="G43" s="28"/>
      <c r="H43" s="74"/>
      <c r="I43" s="75"/>
      <c r="J43" s="75"/>
      <c r="K43" s="75"/>
      <c r="L43" s="75"/>
      <c r="M43" s="76"/>
      <c r="N43" s="136"/>
      <c r="O43" s="137"/>
      <c r="P43" s="124"/>
      <c r="Q43" s="124"/>
      <c r="R43" s="107" t="str">
        <f t="shared" si="4"/>
        <v/>
      </c>
      <c r="S43" s="107"/>
      <c r="T43" s="107"/>
      <c r="U43" s="107" t="str">
        <f>IF(ISBLANK(P43),"",(R43+N43)*(1+E43)*(1+F43)*(1+G43)*(1+#REF!)*#REF!)</f>
        <v/>
      </c>
      <c r="V43" s="107"/>
      <c r="W43" s="107" t="str">
        <f>IF(ISBLANK(P43),"",IF(#REF!="SIM",0,(N43+R43+U43+#REF!)*E43))</f>
        <v/>
      </c>
      <c r="X43" s="107"/>
      <c r="Y43" s="107"/>
      <c r="Z43" s="107" t="str">
        <f>IF(ISBLANK(P43),"",(N43+R43+U43+#REF!+W43)*G43)</f>
        <v/>
      </c>
      <c r="AA43" s="107"/>
      <c r="AB43" s="107"/>
      <c r="AC43" s="89" t="str">
        <f>IF(ISBLANK(P43),"",((N43+R43)*(1+#REF!)*(1+#REF!)*(1+#REF!)*(1+#REF!)*#REF!)+(#REF!*#REF!/#REF!))</f>
        <v/>
      </c>
      <c r="AD43" s="91"/>
      <c r="AE43" s="107" t="str">
        <f>IF(ISBLANK(P43),"",#REF!*(N43+R43+U43+#REF!))</f>
        <v/>
      </c>
      <c r="AF43" s="107"/>
      <c r="AG43" s="89" t="str">
        <f>IF(ISBLANK(P43),"",#REF!*(N43+R43+U43+#REF!))</f>
        <v/>
      </c>
      <c r="AH43" s="90"/>
      <c r="AI43" s="91"/>
      <c r="AJ43" s="89" t="str">
        <f>IF(ISBLANK(P43),"",(SUM(R43:AG43,N43,#REF!,#REF!,#REF!,#REF!,#REF!,#REF!))/(1-F43)*F43)</f>
        <v/>
      </c>
      <c r="AK43" s="90"/>
      <c r="AL43" s="91"/>
      <c r="AM43" s="89" t="str">
        <f t="shared" si="5"/>
        <v/>
      </c>
      <c r="AN43" s="90"/>
      <c r="AO43" s="91"/>
      <c r="AP43" s="107" t="str">
        <f>IF(ISBLANK(P43),"",(AM43/($AM$34+$AM$49+$AM$64))*#REF!)</f>
        <v/>
      </c>
      <c r="AQ43" s="107"/>
      <c r="AR43" s="107" t="str">
        <f>IF(ISBLANK(P43),"",(AM43+AP43)*#REF!)</f>
        <v/>
      </c>
      <c r="AS43" s="107"/>
      <c r="AT43" s="107"/>
    </row>
    <row r="44" spans="1:46" s="3" customFormat="1" ht="18" hidden="1" customHeight="1" x14ac:dyDescent="0.2">
      <c r="A44" s="15"/>
      <c r="B44" s="16"/>
      <c r="C44" s="15"/>
      <c r="D44" s="15"/>
      <c r="E44" s="81"/>
      <c r="F44" s="28"/>
      <c r="G44" s="28"/>
      <c r="H44" s="74"/>
      <c r="I44" s="75"/>
      <c r="J44" s="75"/>
      <c r="K44" s="75"/>
      <c r="L44" s="75"/>
      <c r="M44" s="76"/>
      <c r="N44" s="136"/>
      <c r="O44" s="137"/>
      <c r="P44" s="124"/>
      <c r="Q44" s="124"/>
      <c r="R44" s="107" t="str">
        <f t="shared" si="4"/>
        <v/>
      </c>
      <c r="S44" s="107"/>
      <c r="T44" s="107"/>
      <c r="U44" s="107" t="str">
        <f>IF(ISBLANK(P44),"",(R44+N44)*(1+E44)*(1+F44)*(1+G44)*(1+#REF!)*#REF!)</f>
        <v/>
      </c>
      <c r="V44" s="107"/>
      <c r="W44" s="107" t="str">
        <f>IF(ISBLANK(P44),"",IF(#REF!="SIM",0,(N44+R44+U44+#REF!)*E44))</f>
        <v/>
      </c>
      <c r="X44" s="107"/>
      <c r="Y44" s="107"/>
      <c r="Z44" s="107" t="str">
        <f>IF(ISBLANK(P44),"",(N44+R44+U44+#REF!+W44)*G44)</f>
        <v/>
      </c>
      <c r="AA44" s="107"/>
      <c r="AB44" s="107"/>
      <c r="AC44" s="89" t="str">
        <f>IF(ISBLANK(P44),"",((N44+R44)*(1+#REF!)*(1+#REF!)*(1+#REF!)*(1+#REF!)*#REF!)+(#REF!*#REF!/#REF!))</f>
        <v/>
      </c>
      <c r="AD44" s="91"/>
      <c r="AE44" s="107" t="str">
        <f>IF(ISBLANK(P44),"",#REF!*(N44+R44+U44+#REF!))</f>
        <v/>
      </c>
      <c r="AF44" s="107"/>
      <c r="AG44" s="89" t="str">
        <f>IF(ISBLANK(P44),"",#REF!*(N44+R44+U44+#REF!))</f>
        <v/>
      </c>
      <c r="AH44" s="90"/>
      <c r="AI44" s="91"/>
      <c r="AJ44" s="89" t="str">
        <f>IF(ISBLANK(P44),"",(SUM(R44:AG44,N44,#REF!,#REF!,#REF!,#REF!,#REF!,#REF!))/(1-F44)*F44)</f>
        <v/>
      </c>
      <c r="AK44" s="90"/>
      <c r="AL44" s="91"/>
      <c r="AM44" s="89" t="str">
        <f t="shared" si="5"/>
        <v/>
      </c>
      <c r="AN44" s="90"/>
      <c r="AO44" s="91"/>
      <c r="AP44" s="107" t="str">
        <f>IF(ISBLANK(P44),"",(AM44/($AM$34+$AM$49+$AM$64))*#REF!)</f>
        <v/>
      </c>
      <c r="AQ44" s="107"/>
      <c r="AR44" s="107" t="str">
        <f>IF(ISBLANK(P44),"",(AM44+AP44)*#REF!)</f>
        <v/>
      </c>
      <c r="AS44" s="107"/>
      <c r="AT44" s="107"/>
    </row>
    <row r="45" spans="1:46" s="3" customFormat="1" ht="18" hidden="1" customHeight="1" x14ac:dyDescent="0.2">
      <c r="A45" s="15"/>
      <c r="B45" s="16"/>
      <c r="C45" s="15"/>
      <c r="D45" s="15"/>
      <c r="E45" s="81"/>
      <c r="F45" s="28"/>
      <c r="G45" s="28"/>
      <c r="H45" s="74"/>
      <c r="I45" s="75"/>
      <c r="J45" s="75"/>
      <c r="K45" s="75"/>
      <c r="L45" s="75"/>
      <c r="M45" s="76"/>
      <c r="N45" s="136"/>
      <c r="O45" s="137"/>
      <c r="P45" s="124"/>
      <c r="Q45" s="124"/>
      <c r="R45" s="107" t="str">
        <f t="shared" si="4"/>
        <v/>
      </c>
      <c r="S45" s="107"/>
      <c r="T45" s="107"/>
      <c r="U45" s="107" t="str">
        <f>IF(ISBLANK(P45),"",(R45+N45)*(1+E45)*(1+F45)*(1+G45)*(1+#REF!)*#REF!)</f>
        <v/>
      </c>
      <c r="V45" s="107"/>
      <c r="W45" s="107" t="str">
        <f>IF(ISBLANK(P45),"",IF(#REF!="SIM",0,(N45+R45+U45+#REF!)*E45))</f>
        <v/>
      </c>
      <c r="X45" s="107"/>
      <c r="Y45" s="107"/>
      <c r="Z45" s="107" t="str">
        <f>IF(ISBLANK(P45),"",(N45+R45+U45+#REF!+W45)*G45)</f>
        <v/>
      </c>
      <c r="AA45" s="107"/>
      <c r="AB45" s="107"/>
      <c r="AC45" s="89" t="str">
        <f>IF(ISBLANK(P45),"",((N45+R45)*(1+#REF!)*(1+#REF!)*(1+#REF!)*(1+#REF!)*#REF!)+(#REF!*#REF!/#REF!))</f>
        <v/>
      </c>
      <c r="AD45" s="91"/>
      <c r="AE45" s="107" t="str">
        <f>IF(ISBLANK(P45),"",#REF!*(N45+R45+U45+#REF!))</f>
        <v/>
      </c>
      <c r="AF45" s="107"/>
      <c r="AG45" s="89" t="str">
        <f>IF(ISBLANK(P45),"",#REF!*(N45+R45+U45+#REF!))</f>
        <v/>
      </c>
      <c r="AH45" s="90"/>
      <c r="AI45" s="91"/>
      <c r="AJ45" s="89" t="str">
        <f>IF(ISBLANK(P45),"",(SUM(R45:AG45,N45,#REF!,#REF!,#REF!,#REF!,#REF!,#REF!))/(1-F45)*F45)</f>
        <v/>
      </c>
      <c r="AK45" s="90"/>
      <c r="AL45" s="91"/>
      <c r="AM45" s="89" t="str">
        <f t="shared" si="5"/>
        <v/>
      </c>
      <c r="AN45" s="90"/>
      <c r="AO45" s="91"/>
      <c r="AP45" s="107" t="str">
        <f>IF(ISBLANK(P45),"",(AM45/($AM$34+$AM$49+$AM$64))*#REF!)</f>
        <v/>
      </c>
      <c r="AQ45" s="107"/>
      <c r="AR45" s="107" t="str">
        <f>IF(ISBLANK(P45),"",(AM45+AP45)*#REF!)</f>
        <v/>
      </c>
      <c r="AS45" s="107"/>
      <c r="AT45" s="107"/>
    </row>
    <row r="46" spans="1:46" s="3" customFormat="1" ht="18" hidden="1" customHeight="1" x14ac:dyDescent="0.2">
      <c r="A46" s="15"/>
      <c r="B46" s="16"/>
      <c r="C46" s="15"/>
      <c r="D46" s="15"/>
      <c r="E46" s="81"/>
      <c r="F46" s="28"/>
      <c r="G46" s="28"/>
      <c r="H46" s="74"/>
      <c r="I46" s="75"/>
      <c r="J46" s="75"/>
      <c r="K46" s="75"/>
      <c r="L46" s="75"/>
      <c r="M46" s="76"/>
      <c r="N46" s="136"/>
      <c r="O46" s="137"/>
      <c r="P46" s="124"/>
      <c r="Q46" s="124"/>
      <c r="R46" s="107" t="str">
        <f t="shared" si="4"/>
        <v/>
      </c>
      <c r="S46" s="107"/>
      <c r="T46" s="107"/>
      <c r="U46" s="107" t="str">
        <f>IF(ISBLANK(P46),"",(R46+N46)*(1+E46)*(1+F46)*(1+G46)*(1+#REF!)*#REF!)</f>
        <v/>
      </c>
      <c r="V46" s="107"/>
      <c r="W46" s="107" t="str">
        <f>IF(ISBLANK(P46),"",IF(#REF!="SIM",0,(N46+R46+U46+#REF!)*E46))</f>
        <v/>
      </c>
      <c r="X46" s="107"/>
      <c r="Y46" s="107"/>
      <c r="Z46" s="107" t="str">
        <f>IF(ISBLANK(P46),"",(N46+R46+U46+#REF!+W46)*G46)</f>
        <v/>
      </c>
      <c r="AA46" s="107"/>
      <c r="AB46" s="107"/>
      <c r="AC46" s="89" t="str">
        <f>IF(ISBLANK(P46),"",((N46+R46)*(1+#REF!)*(1+#REF!)*(1+#REF!)*(1+#REF!)*#REF!)+(#REF!*#REF!/#REF!))</f>
        <v/>
      </c>
      <c r="AD46" s="91"/>
      <c r="AE46" s="107" t="str">
        <f>IF(ISBLANK(P46),"",#REF!*(N46+R46+U46+#REF!))</f>
        <v/>
      </c>
      <c r="AF46" s="107"/>
      <c r="AG46" s="89" t="str">
        <f>IF(ISBLANK(P46),"",#REF!*(N46+R46+U46+#REF!))</f>
        <v/>
      </c>
      <c r="AH46" s="90"/>
      <c r="AI46" s="91"/>
      <c r="AJ46" s="89" t="str">
        <f>IF(ISBLANK(P46),"",(SUM(R46:AG46,N46,#REF!,#REF!,#REF!,#REF!,#REF!,#REF!))/(1-F46)*F46)</f>
        <v/>
      </c>
      <c r="AK46" s="90"/>
      <c r="AL46" s="91"/>
      <c r="AM46" s="89" t="str">
        <f t="shared" si="5"/>
        <v/>
      </c>
      <c r="AN46" s="90"/>
      <c r="AO46" s="91"/>
      <c r="AP46" s="107" t="str">
        <f>IF(ISBLANK(P46),"",(AM46/($AM$34+$AM$49+$AM$64))*#REF!)</f>
        <v/>
      </c>
      <c r="AQ46" s="107"/>
      <c r="AR46" s="107" t="str">
        <f>IF(ISBLANK(P46),"",(AM46+AP46)*#REF!)</f>
        <v/>
      </c>
      <c r="AS46" s="107"/>
      <c r="AT46" s="107"/>
    </row>
    <row r="47" spans="1:46" s="3" customFormat="1" ht="18" hidden="1" customHeight="1" x14ac:dyDescent="0.2">
      <c r="A47" s="15"/>
      <c r="B47" s="16"/>
      <c r="C47" s="15"/>
      <c r="D47" s="15"/>
      <c r="E47" s="81"/>
      <c r="F47" s="28"/>
      <c r="G47" s="28"/>
      <c r="H47" s="74"/>
      <c r="I47" s="75"/>
      <c r="J47" s="75"/>
      <c r="K47" s="75"/>
      <c r="L47" s="75"/>
      <c r="M47" s="76"/>
      <c r="N47" s="136"/>
      <c r="O47" s="137"/>
      <c r="P47" s="124"/>
      <c r="Q47" s="124"/>
      <c r="R47" s="107" t="str">
        <f t="shared" si="4"/>
        <v/>
      </c>
      <c r="S47" s="107"/>
      <c r="T47" s="107"/>
      <c r="U47" s="107" t="str">
        <f>IF(ISBLANK(P47),"",(R47+N47)*(1+E47)*(1+F47)*(1+G47)*(1+#REF!)*#REF!)</f>
        <v/>
      </c>
      <c r="V47" s="107"/>
      <c r="W47" s="107" t="str">
        <f>IF(ISBLANK(P47),"",IF(#REF!="SIM",0,(N47+R47+U47+#REF!)*E47))</f>
        <v/>
      </c>
      <c r="X47" s="107"/>
      <c r="Y47" s="107"/>
      <c r="Z47" s="107" t="str">
        <f>IF(ISBLANK(P47),"",(N47+R47+U47+#REF!+W47)*G47)</f>
        <v/>
      </c>
      <c r="AA47" s="107"/>
      <c r="AB47" s="107"/>
      <c r="AC47" s="89" t="str">
        <f>IF(ISBLANK(P47),"",((N47+R47)*(1+#REF!)*(1+#REF!)*(1+#REF!)*(1+#REF!)*#REF!)+(#REF!*#REF!/#REF!))</f>
        <v/>
      </c>
      <c r="AD47" s="91"/>
      <c r="AE47" s="107" t="str">
        <f>IF(ISBLANK(P47),"",#REF!*(N47+R47+U47+#REF!))</f>
        <v/>
      </c>
      <c r="AF47" s="107"/>
      <c r="AG47" s="89" t="str">
        <f>IF(ISBLANK(P47),"",#REF!*(N47+R47+U47+#REF!))</f>
        <v/>
      </c>
      <c r="AH47" s="90"/>
      <c r="AI47" s="91"/>
      <c r="AJ47" s="89" t="str">
        <f>IF(ISBLANK(P47),"",(SUM(R47:AG47,N47,#REF!,#REF!,#REF!,#REF!,#REF!,#REF!))/(1-F47)*F47)</f>
        <v/>
      </c>
      <c r="AK47" s="90"/>
      <c r="AL47" s="91"/>
      <c r="AM47" s="89" t="str">
        <f t="shared" si="5"/>
        <v/>
      </c>
      <c r="AN47" s="90"/>
      <c r="AO47" s="91"/>
      <c r="AP47" s="107" t="str">
        <f>IF(ISBLANK(P47),"",(AM47/($AM$34+$AM$49+$AM$64))*#REF!)</f>
        <v/>
      </c>
      <c r="AQ47" s="107"/>
      <c r="AR47" s="107" t="str">
        <f>IF(ISBLANK(P47),"",(AM47+AP47)*#REF!)</f>
        <v/>
      </c>
      <c r="AS47" s="107"/>
      <c r="AT47" s="107"/>
    </row>
    <row r="48" spans="1:46" s="3" customFormat="1" ht="18" hidden="1" customHeight="1" x14ac:dyDescent="0.2">
      <c r="A48" s="15"/>
      <c r="B48" s="16"/>
      <c r="C48" s="15"/>
      <c r="D48" s="15"/>
      <c r="E48" s="81"/>
      <c r="F48" s="28"/>
      <c r="G48" s="28"/>
      <c r="H48" s="74"/>
      <c r="I48" s="75"/>
      <c r="J48" s="75"/>
      <c r="K48" s="75"/>
      <c r="L48" s="75"/>
      <c r="M48" s="76"/>
      <c r="N48" s="136"/>
      <c r="O48" s="137"/>
      <c r="P48" s="124"/>
      <c r="Q48" s="124"/>
      <c r="R48" s="107" t="str">
        <f t="shared" si="4"/>
        <v/>
      </c>
      <c r="S48" s="107"/>
      <c r="T48" s="107"/>
      <c r="U48" s="107" t="str">
        <f>IF(ISBLANK(P48),"",(R48+N48)*(1+E48)*(1+F48)*(1+G48)*(1+#REF!)*#REF!)</f>
        <v/>
      </c>
      <c r="V48" s="107"/>
      <c r="W48" s="107" t="str">
        <f>IF(ISBLANK(P48),"",IF(#REF!="SIM",0,(N48+R48+U48+#REF!)*E48))</f>
        <v/>
      </c>
      <c r="X48" s="107"/>
      <c r="Y48" s="107"/>
      <c r="Z48" s="107" t="str">
        <f>IF(ISBLANK(P48),"",(N48+R48+U48+#REF!+W48)*G48)</f>
        <v/>
      </c>
      <c r="AA48" s="107"/>
      <c r="AB48" s="107"/>
      <c r="AC48" s="89" t="str">
        <f>IF(ISBLANK(P48),"",((N48+R48)*(1+#REF!)*(1+#REF!)*(1+#REF!)*(1+#REF!)*#REF!)+(#REF!*#REF!/#REF!))</f>
        <v/>
      </c>
      <c r="AD48" s="91"/>
      <c r="AE48" s="107" t="str">
        <f>IF(ISBLANK(P48),"",#REF!*(N48+R48+U48+#REF!))</f>
        <v/>
      </c>
      <c r="AF48" s="107"/>
      <c r="AG48" s="89" t="str">
        <f>IF(ISBLANK(P48),"",#REF!*(N48+R48+U48+#REF!))</f>
        <v/>
      </c>
      <c r="AH48" s="90"/>
      <c r="AI48" s="91"/>
      <c r="AJ48" s="89" t="str">
        <f>IF(ISBLANK(P48),"",(SUM(R48:AG48,N48,#REF!,#REF!,#REF!,#REF!,#REF!,#REF!))/(1-F48)*F48)</f>
        <v/>
      </c>
      <c r="AK48" s="90"/>
      <c r="AL48" s="91"/>
      <c r="AM48" s="89" t="str">
        <f t="shared" si="5"/>
        <v/>
      </c>
      <c r="AN48" s="90"/>
      <c r="AO48" s="91"/>
      <c r="AP48" s="107" t="str">
        <f>IF(ISBLANK(P48),"",(AM48/($AM$34+$AM$49+$AM$64))*#REF!)</f>
        <v/>
      </c>
      <c r="AQ48" s="107"/>
      <c r="AR48" s="107" t="str">
        <f>IF(ISBLANK(P48),"",(AM48+AP48)*#REF!)</f>
        <v/>
      </c>
      <c r="AS48" s="107"/>
      <c r="AT48" s="107"/>
    </row>
    <row r="49" spans="1:46" s="3" customFormat="1" ht="20.100000000000001" hidden="1" customHeight="1" x14ac:dyDescent="0.2">
      <c r="A49" s="22" t="s">
        <v>42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1"/>
      <c r="N49" s="118">
        <f>SUM(N39:N48)</f>
        <v>0</v>
      </c>
      <c r="O49" s="120"/>
      <c r="P49" s="139"/>
      <c r="Q49" s="140"/>
      <c r="R49" s="118">
        <f>SUM(R39:R48)</f>
        <v>0</v>
      </c>
      <c r="S49" s="119"/>
      <c r="T49" s="120"/>
      <c r="U49" s="118">
        <f>SUM(U39:U48)</f>
        <v>0</v>
      </c>
      <c r="V49" s="120"/>
      <c r="W49" s="118">
        <f>SUM(W39:W48)</f>
        <v>0</v>
      </c>
      <c r="X49" s="119"/>
      <c r="Y49" s="120"/>
      <c r="Z49" s="118">
        <f>SUM(Z39:Z48)</f>
        <v>0</v>
      </c>
      <c r="AA49" s="119"/>
      <c r="AB49" s="120"/>
      <c r="AC49" s="118">
        <f>SUM(AC39:AC48)</f>
        <v>0</v>
      </c>
      <c r="AD49" s="120"/>
      <c r="AE49" s="118">
        <f>SUM(AE39:AE48)</f>
        <v>0</v>
      </c>
      <c r="AF49" s="120"/>
      <c r="AG49" s="118">
        <f>SUM(AG39:AG48)</f>
        <v>0</v>
      </c>
      <c r="AH49" s="119"/>
      <c r="AI49" s="120"/>
      <c r="AJ49" s="118">
        <f>SUM(AJ39:AJ48)</f>
        <v>0</v>
      </c>
      <c r="AK49" s="119"/>
      <c r="AL49" s="120"/>
      <c r="AM49" s="118">
        <f>SUM(AM39:AM48)</f>
        <v>0</v>
      </c>
      <c r="AN49" s="119"/>
      <c r="AO49" s="120"/>
      <c r="AP49" s="118">
        <f>SUM(AP39:AP48)</f>
        <v>0</v>
      </c>
      <c r="AQ49" s="120"/>
      <c r="AR49" s="118">
        <f>SUM(AR39:AR48)</f>
        <v>0</v>
      </c>
      <c r="AS49" s="119"/>
      <c r="AT49" s="120"/>
    </row>
    <row r="50" spans="1:46" ht="11.25" hidden="1" customHeight="1" x14ac:dyDescent="0.2">
      <c r="O50" s="44"/>
      <c r="P50" s="44"/>
      <c r="Q50" s="3"/>
      <c r="S50" s="44"/>
      <c r="T50" s="3"/>
      <c r="U50" s="44"/>
      <c r="V50" s="45"/>
      <c r="W50" s="45"/>
      <c r="X50" s="45"/>
      <c r="Y50" s="45"/>
      <c r="Z50" s="45"/>
      <c r="AA50" s="45"/>
      <c r="AB50" s="45"/>
    </row>
    <row r="51" spans="1:46" ht="11.25" hidden="1" customHeight="1" x14ac:dyDescent="0.2">
      <c r="O51" s="44"/>
      <c r="P51" s="44"/>
      <c r="S51" s="44"/>
      <c r="T51" s="3"/>
      <c r="U51" s="44"/>
      <c r="V51" s="45"/>
      <c r="W51" s="45"/>
      <c r="X51" s="45"/>
      <c r="Y51" s="45"/>
      <c r="Z51" s="45"/>
      <c r="AA51" s="45"/>
      <c r="AB51" s="45"/>
    </row>
    <row r="52" spans="1:46" ht="20.100000000000001" hidden="1" customHeight="1" x14ac:dyDescent="0.2">
      <c r="A52" s="24" t="s">
        <v>48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6"/>
    </row>
    <row r="53" spans="1:46" s="3" customFormat="1" ht="63.75" hidden="1" customHeight="1" x14ac:dyDescent="0.2">
      <c r="A53" s="14" t="s">
        <v>13</v>
      </c>
      <c r="B53" s="27" t="s">
        <v>14</v>
      </c>
      <c r="C53" s="14" t="s">
        <v>15</v>
      </c>
      <c r="D53" s="27" t="s">
        <v>16</v>
      </c>
      <c r="E53" s="27" t="s">
        <v>18</v>
      </c>
      <c r="F53" s="27" t="s">
        <v>22</v>
      </c>
      <c r="G53" s="27" t="s">
        <v>19</v>
      </c>
      <c r="H53" s="27" t="s">
        <v>44</v>
      </c>
      <c r="I53" s="27"/>
      <c r="J53" s="27"/>
      <c r="K53" s="27"/>
      <c r="L53" s="27"/>
      <c r="M53" s="27"/>
      <c r="N53" s="99" t="s">
        <v>45</v>
      </c>
      <c r="O53" s="113"/>
      <c r="P53" s="109" t="s">
        <v>46</v>
      </c>
      <c r="Q53" s="109"/>
      <c r="R53" s="109" t="s">
        <v>47</v>
      </c>
      <c r="S53" s="109"/>
      <c r="T53" s="109"/>
      <c r="U53" s="109" t="s">
        <v>27</v>
      </c>
      <c r="V53" s="109"/>
      <c r="W53" s="109" t="s">
        <v>28</v>
      </c>
      <c r="X53" s="109"/>
      <c r="Y53" s="109"/>
      <c r="Z53" s="109" t="s">
        <v>29</v>
      </c>
      <c r="AA53" s="109"/>
      <c r="AB53" s="109"/>
      <c r="AC53" s="109" t="s">
        <v>33</v>
      </c>
      <c r="AD53" s="109"/>
      <c r="AE53" s="109" t="s">
        <v>30</v>
      </c>
      <c r="AF53" s="109"/>
      <c r="AG53" s="109" t="s">
        <v>31</v>
      </c>
      <c r="AH53" s="109"/>
      <c r="AI53" s="109"/>
      <c r="AJ53" s="109" t="s">
        <v>32</v>
      </c>
      <c r="AK53" s="109"/>
      <c r="AL53" s="109"/>
      <c r="AM53" s="109" t="s">
        <v>34</v>
      </c>
      <c r="AN53" s="109"/>
      <c r="AO53" s="109"/>
      <c r="AP53" s="109" t="s">
        <v>35</v>
      </c>
      <c r="AQ53" s="109"/>
      <c r="AR53" s="109" t="s">
        <v>36</v>
      </c>
      <c r="AS53" s="109"/>
      <c r="AT53" s="109"/>
    </row>
    <row r="54" spans="1:46" s="3" customFormat="1" ht="18" hidden="1" customHeight="1" x14ac:dyDescent="0.2">
      <c r="A54" s="15"/>
      <c r="B54" s="15"/>
      <c r="C54" s="30"/>
      <c r="D54" s="29"/>
      <c r="E54" s="81"/>
      <c r="F54" s="28"/>
      <c r="G54" s="28"/>
      <c r="H54" s="77"/>
      <c r="I54" s="78"/>
      <c r="J54" s="78"/>
      <c r="K54" s="78"/>
      <c r="L54" s="78"/>
      <c r="M54" s="79"/>
      <c r="N54" s="136"/>
      <c r="O54" s="137"/>
      <c r="P54" s="124"/>
      <c r="Q54" s="124"/>
      <c r="R54" s="107" t="str">
        <f t="shared" ref="R54:R63" si="6">IF(ISBLANK(P54),"",C54*P54)</f>
        <v/>
      </c>
      <c r="S54" s="107"/>
      <c r="T54" s="107"/>
      <c r="U54" s="107" t="str">
        <f>IF(ISBLANK(P54),"",(R54+N54)*(1+E54)*(1+F54)*(1+G54)*(1+#REF!)*#REF!)</f>
        <v/>
      </c>
      <c r="V54" s="107"/>
      <c r="W54" s="107" t="str">
        <f>IF(ISBLANK(P54),"",IF(#REF!="SIM",0,(N54+R54+U54+#REF!)*E54))</f>
        <v/>
      </c>
      <c r="X54" s="107"/>
      <c r="Y54" s="107"/>
      <c r="Z54" s="107" t="str">
        <f>IF(ISBLANK(P54),"",(N54+R54+U54+#REF!+W54)*G54)</f>
        <v/>
      </c>
      <c r="AA54" s="107"/>
      <c r="AB54" s="107"/>
      <c r="AC54" s="107" t="str">
        <f>IF(ISBLANK(P54),"",((N54+R54)*(1+#REF!)*(1+#REF!)*(1+#REF!)*(1+#REF!)*#REF!)+(#REF!*#REF!/#REF!))</f>
        <v/>
      </c>
      <c r="AD54" s="107"/>
      <c r="AE54" s="107" t="str">
        <f>IF(ISBLANK(P54),"",#REF!*(N54+R54+U54+#REF!))</f>
        <v/>
      </c>
      <c r="AF54" s="107"/>
      <c r="AG54" s="107" t="str">
        <f>IF(ISBLANK(P54),"",#REF!*(N54+R54+U54+#REF!))</f>
        <v/>
      </c>
      <c r="AH54" s="107"/>
      <c r="AI54" s="107"/>
      <c r="AJ54" s="107" t="str">
        <f>IF(ISBLANK(P54),"",(SUM(R54:AG54,N54,#REF!,#REF!,#REF!,#REF!,#REF!,#REF!))/(1-F54)*F54)</f>
        <v/>
      </c>
      <c r="AK54" s="107"/>
      <c r="AL54" s="107"/>
      <c r="AM54" s="107" t="str">
        <f t="shared" ref="AM54:AM63" si="7">IF(ISBLANK(P54),"",SUM(N54,R54:AJ54))</f>
        <v/>
      </c>
      <c r="AN54" s="107"/>
      <c r="AO54" s="107"/>
      <c r="AP54" s="107" t="str">
        <f>IF(ISBLANK(P54),"",(AM54/($AM$34+$AM$49+$AM$64))*#REF!)</f>
        <v/>
      </c>
      <c r="AQ54" s="107"/>
      <c r="AR54" s="107" t="str">
        <f>IF(ISBLANK(P54),"",(AM54+AP54)*#REF!)</f>
        <v/>
      </c>
      <c r="AS54" s="107"/>
      <c r="AT54" s="107"/>
    </row>
    <row r="55" spans="1:46" s="3" customFormat="1" ht="18" hidden="1" customHeight="1" x14ac:dyDescent="0.2">
      <c r="A55" s="15"/>
      <c r="B55" s="15"/>
      <c r="C55" s="30"/>
      <c r="D55" s="29"/>
      <c r="E55" s="81"/>
      <c r="F55" s="28"/>
      <c r="G55" s="28"/>
      <c r="H55" s="77"/>
      <c r="I55" s="78"/>
      <c r="J55" s="78"/>
      <c r="K55" s="78"/>
      <c r="L55" s="78"/>
      <c r="M55" s="79"/>
      <c r="N55" s="136"/>
      <c r="O55" s="137"/>
      <c r="P55" s="124"/>
      <c r="Q55" s="124"/>
      <c r="R55" s="107" t="str">
        <f t="shared" si="6"/>
        <v/>
      </c>
      <c r="S55" s="107"/>
      <c r="T55" s="107"/>
      <c r="U55" s="107" t="str">
        <f>IF(ISBLANK(P55),"",(R55+N55)*(1+E55)*(1+F55)*(1+G55)*(1+#REF!)*#REF!)</f>
        <v/>
      </c>
      <c r="V55" s="107"/>
      <c r="W55" s="107" t="str">
        <f>IF(ISBLANK(P55),"",IF(#REF!="SIM",0,(N55+R55+U55+#REF!)*E55))</f>
        <v/>
      </c>
      <c r="X55" s="107"/>
      <c r="Y55" s="107"/>
      <c r="Z55" s="107" t="str">
        <f>IF(ISBLANK(P55),"",(N55+R55+U55+#REF!+W55)*G55)</f>
        <v/>
      </c>
      <c r="AA55" s="107"/>
      <c r="AB55" s="107"/>
      <c r="AC55" s="107" t="str">
        <f>IF(ISBLANK(P55),"",((N55+R55)*(1+#REF!)*(1+#REF!)*(1+#REF!)*(1+#REF!)*#REF!)+(#REF!*#REF!/#REF!))</f>
        <v/>
      </c>
      <c r="AD55" s="107"/>
      <c r="AE55" s="107" t="str">
        <f>IF(ISBLANK(P55),"",#REF!*(N55+R55+U55+#REF!))</f>
        <v/>
      </c>
      <c r="AF55" s="107"/>
      <c r="AG55" s="107" t="str">
        <f>IF(ISBLANK(P55),"",#REF!*(N55+R55+U55+#REF!))</f>
        <v/>
      </c>
      <c r="AH55" s="107"/>
      <c r="AI55" s="107"/>
      <c r="AJ55" s="107" t="str">
        <f>IF(ISBLANK(P55),"",(SUM(R55:AG55,N55,#REF!,#REF!,#REF!,#REF!,#REF!,#REF!))/(1-F55)*F55)</f>
        <v/>
      </c>
      <c r="AK55" s="107"/>
      <c r="AL55" s="107"/>
      <c r="AM55" s="107" t="str">
        <f t="shared" si="7"/>
        <v/>
      </c>
      <c r="AN55" s="107"/>
      <c r="AO55" s="107"/>
      <c r="AP55" s="107" t="str">
        <f>IF(ISBLANK(P55),"",(AM55/($AM$34+$AM$49+$AM$64))*#REF!)</f>
        <v/>
      </c>
      <c r="AQ55" s="107"/>
      <c r="AR55" s="107" t="str">
        <f>IF(ISBLANK(P55),"",(AM55+AP55)*#REF!)</f>
        <v/>
      </c>
      <c r="AS55" s="107"/>
      <c r="AT55" s="107"/>
    </row>
    <row r="56" spans="1:46" s="3" customFormat="1" ht="18" hidden="1" customHeight="1" x14ac:dyDescent="0.2">
      <c r="A56" s="15"/>
      <c r="B56" s="15"/>
      <c r="C56" s="30"/>
      <c r="D56" s="29"/>
      <c r="E56" s="81"/>
      <c r="F56" s="28"/>
      <c r="G56" s="28"/>
      <c r="H56" s="77"/>
      <c r="I56" s="78"/>
      <c r="J56" s="78"/>
      <c r="K56" s="78"/>
      <c r="L56" s="78"/>
      <c r="M56" s="79"/>
      <c r="N56" s="136"/>
      <c r="O56" s="137"/>
      <c r="P56" s="124"/>
      <c r="Q56" s="124"/>
      <c r="R56" s="107" t="str">
        <f t="shared" si="6"/>
        <v/>
      </c>
      <c r="S56" s="107"/>
      <c r="T56" s="107"/>
      <c r="U56" s="107" t="str">
        <f>IF(ISBLANK(P56),"",(R56+N56)*(1+E56)*(1+F56)*(1+G56)*(1+#REF!)*#REF!)</f>
        <v/>
      </c>
      <c r="V56" s="107"/>
      <c r="W56" s="107" t="str">
        <f>IF(ISBLANK(P56),"",IF(#REF!="SIM",0,(N56+R56+U56+#REF!)*E56))</f>
        <v/>
      </c>
      <c r="X56" s="107"/>
      <c r="Y56" s="107"/>
      <c r="Z56" s="107" t="str">
        <f>IF(ISBLANK(P56),"",(N56+R56+U56+#REF!+W56)*G56)</f>
        <v/>
      </c>
      <c r="AA56" s="107"/>
      <c r="AB56" s="107"/>
      <c r="AC56" s="107" t="str">
        <f>IF(ISBLANK(P56),"",((N56+R56)*(1+#REF!)*(1+#REF!)*(1+#REF!)*(1+#REF!)*#REF!)+(#REF!*#REF!/#REF!))</f>
        <v/>
      </c>
      <c r="AD56" s="107"/>
      <c r="AE56" s="107" t="str">
        <f>IF(ISBLANK(P56),"",#REF!*(N56+R56+U56+#REF!))</f>
        <v/>
      </c>
      <c r="AF56" s="107"/>
      <c r="AG56" s="107" t="str">
        <f>IF(ISBLANK(P56),"",#REF!*(N56+R56+U56+#REF!))</f>
        <v/>
      </c>
      <c r="AH56" s="107"/>
      <c r="AI56" s="107"/>
      <c r="AJ56" s="107" t="str">
        <f>IF(ISBLANK(P56),"",(SUM(R56:AG56,N56,#REF!,#REF!,#REF!,#REF!,#REF!,#REF!))/(1-F56)*F56)</f>
        <v/>
      </c>
      <c r="AK56" s="107"/>
      <c r="AL56" s="107"/>
      <c r="AM56" s="107" t="str">
        <f t="shared" si="7"/>
        <v/>
      </c>
      <c r="AN56" s="107"/>
      <c r="AO56" s="107"/>
      <c r="AP56" s="107" t="str">
        <f>IF(ISBLANK(P56),"",(AM56/($AM$34+$AM$49+$AM$64))*#REF!)</f>
        <v/>
      </c>
      <c r="AQ56" s="107"/>
      <c r="AR56" s="107" t="str">
        <f>IF(ISBLANK(P56),"",(AM56+AP56)*#REF!)</f>
        <v/>
      </c>
      <c r="AS56" s="107"/>
      <c r="AT56" s="107"/>
    </row>
    <row r="57" spans="1:46" s="3" customFormat="1" ht="18" hidden="1" customHeight="1" x14ac:dyDescent="0.2">
      <c r="A57" s="15"/>
      <c r="B57" s="15"/>
      <c r="C57" s="30"/>
      <c r="D57" s="29"/>
      <c r="E57" s="81"/>
      <c r="F57" s="28"/>
      <c r="G57" s="28"/>
      <c r="H57" s="77"/>
      <c r="I57" s="78"/>
      <c r="J57" s="78"/>
      <c r="K57" s="78"/>
      <c r="L57" s="78"/>
      <c r="M57" s="79"/>
      <c r="N57" s="136"/>
      <c r="O57" s="137"/>
      <c r="P57" s="124"/>
      <c r="Q57" s="124"/>
      <c r="R57" s="107" t="str">
        <f t="shared" si="6"/>
        <v/>
      </c>
      <c r="S57" s="107"/>
      <c r="T57" s="107"/>
      <c r="U57" s="107" t="str">
        <f>IF(ISBLANK(P57),"",(R57+N57)*(1+E57)*(1+F57)*(1+G57)*(1+#REF!)*#REF!)</f>
        <v/>
      </c>
      <c r="V57" s="107"/>
      <c r="W57" s="107" t="str">
        <f>IF(ISBLANK(P57),"",IF(#REF!="SIM",0,(N57+R57+U57+#REF!)*E57))</f>
        <v/>
      </c>
      <c r="X57" s="107"/>
      <c r="Y57" s="107"/>
      <c r="Z57" s="107" t="str">
        <f>IF(ISBLANK(P57),"",(N57+R57+U57+#REF!+W57)*G57)</f>
        <v/>
      </c>
      <c r="AA57" s="107"/>
      <c r="AB57" s="107"/>
      <c r="AC57" s="107" t="str">
        <f>IF(ISBLANK(P57),"",((N57+R57)*(1+#REF!)*(1+#REF!)*(1+#REF!)*(1+#REF!)*#REF!)+(#REF!*#REF!/#REF!))</f>
        <v/>
      </c>
      <c r="AD57" s="107"/>
      <c r="AE57" s="107" t="str">
        <f>IF(ISBLANK(P57),"",#REF!*(N57+R57+U57+#REF!))</f>
        <v/>
      </c>
      <c r="AF57" s="107"/>
      <c r="AG57" s="107" t="str">
        <f>IF(ISBLANK(P57),"",#REF!*(N57+R57+U57+#REF!))</f>
        <v/>
      </c>
      <c r="AH57" s="107"/>
      <c r="AI57" s="107"/>
      <c r="AJ57" s="107" t="str">
        <f>IF(ISBLANK(P57),"",(SUM(R57:AG57,N57,#REF!,#REF!,#REF!,#REF!,#REF!,#REF!))/(1-F57)*F57)</f>
        <v/>
      </c>
      <c r="AK57" s="107"/>
      <c r="AL57" s="107"/>
      <c r="AM57" s="107" t="str">
        <f t="shared" si="7"/>
        <v/>
      </c>
      <c r="AN57" s="107"/>
      <c r="AO57" s="107"/>
      <c r="AP57" s="107" t="str">
        <f>IF(ISBLANK(P57),"",(AM57/($AM$34+$AM$49+$AM$64))*#REF!)</f>
        <v/>
      </c>
      <c r="AQ57" s="107"/>
      <c r="AR57" s="107" t="str">
        <f>IF(ISBLANK(P57),"",(AM57+AP57)*#REF!)</f>
        <v/>
      </c>
      <c r="AS57" s="107"/>
      <c r="AT57" s="107"/>
    </row>
    <row r="58" spans="1:46" s="3" customFormat="1" ht="18" hidden="1" customHeight="1" x14ac:dyDescent="0.2">
      <c r="A58" s="15"/>
      <c r="B58" s="15"/>
      <c r="C58" s="30"/>
      <c r="D58" s="29"/>
      <c r="E58" s="81"/>
      <c r="F58" s="28"/>
      <c r="G58" s="28"/>
      <c r="H58" s="77"/>
      <c r="I58" s="78"/>
      <c r="J58" s="78"/>
      <c r="K58" s="78"/>
      <c r="L58" s="78"/>
      <c r="M58" s="79"/>
      <c r="N58" s="136"/>
      <c r="O58" s="137"/>
      <c r="P58" s="124"/>
      <c r="Q58" s="124"/>
      <c r="R58" s="107" t="str">
        <f t="shared" si="6"/>
        <v/>
      </c>
      <c r="S58" s="107"/>
      <c r="T58" s="107"/>
      <c r="U58" s="107" t="str">
        <f>IF(ISBLANK(P58),"",(R58+N58)*(1+E58)*(1+F58)*(1+G58)*(1+#REF!)*#REF!)</f>
        <v/>
      </c>
      <c r="V58" s="107"/>
      <c r="W58" s="107" t="str">
        <f>IF(ISBLANK(P58),"",IF(#REF!="SIM",0,(N58+R58+U58+#REF!)*E58))</f>
        <v/>
      </c>
      <c r="X58" s="107"/>
      <c r="Y58" s="107"/>
      <c r="Z58" s="107" t="str">
        <f>IF(ISBLANK(P58),"",(N58+R58+U58+#REF!+W58)*G58)</f>
        <v/>
      </c>
      <c r="AA58" s="107"/>
      <c r="AB58" s="107"/>
      <c r="AC58" s="107" t="str">
        <f>IF(ISBLANK(P58),"",((N58+R58)*(1+#REF!)*(1+#REF!)*(1+#REF!)*(1+#REF!)*#REF!)+(#REF!*#REF!/#REF!))</f>
        <v/>
      </c>
      <c r="AD58" s="107"/>
      <c r="AE58" s="107" t="str">
        <f>IF(ISBLANK(P58),"",#REF!*(N58+R58+U58+#REF!))</f>
        <v/>
      </c>
      <c r="AF58" s="107"/>
      <c r="AG58" s="107" t="str">
        <f>IF(ISBLANK(P58),"",#REF!*(N58+R58+U58+#REF!))</f>
        <v/>
      </c>
      <c r="AH58" s="107"/>
      <c r="AI58" s="107"/>
      <c r="AJ58" s="107" t="str">
        <f>IF(ISBLANK(P58),"",(SUM(R58:AG58,N58,#REF!,#REF!,#REF!,#REF!,#REF!,#REF!))/(1-F58)*F58)</f>
        <v/>
      </c>
      <c r="AK58" s="107"/>
      <c r="AL58" s="107"/>
      <c r="AM58" s="107" t="str">
        <f t="shared" si="7"/>
        <v/>
      </c>
      <c r="AN58" s="107"/>
      <c r="AO58" s="107"/>
      <c r="AP58" s="107" t="str">
        <f>IF(ISBLANK(P58),"",(AM58/($AM$34+$AM$49+$AM$64))*#REF!)</f>
        <v/>
      </c>
      <c r="AQ58" s="107"/>
      <c r="AR58" s="107" t="str">
        <f>IF(ISBLANK(P58),"",(AM58+AP58)*#REF!)</f>
        <v/>
      </c>
      <c r="AS58" s="107"/>
      <c r="AT58" s="107"/>
    </row>
    <row r="59" spans="1:46" s="3" customFormat="1" ht="18" hidden="1" customHeight="1" x14ac:dyDescent="0.2">
      <c r="A59" s="15"/>
      <c r="B59" s="15"/>
      <c r="C59" s="30"/>
      <c r="D59" s="29"/>
      <c r="E59" s="81"/>
      <c r="F59" s="28"/>
      <c r="G59" s="28"/>
      <c r="H59" s="77"/>
      <c r="I59" s="78"/>
      <c r="J59" s="78"/>
      <c r="K59" s="78"/>
      <c r="L59" s="78"/>
      <c r="M59" s="79"/>
      <c r="N59" s="136"/>
      <c r="O59" s="137"/>
      <c r="P59" s="124"/>
      <c r="Q59" s="124"/>
      <c r="R59" s="107" t="str">
        <f t="shared" si="6"/>
        <v/>
      </c>
      <c r="S59" s="107"/>
      <c r="T59" s="107"/>
      <c r="U59" s="107" t="str">
        <f>IF(ISBLANK(P59),"",(R59+N59)*(1+E59)*(1+F59)*(1+G59)*(1+#REF!)*#REF!)</f>
        <v/>
      </c>
      <c r="V59" s="107"/>
      <c r="W59" s="107" t="str">
        <f>IF(ISBLANK(P59),"",IF(#REF!="SIM",0,(N59+R59+U59+#REF!)*E59))</f>
        <v/>
      </c>
      <c r="X59" s="107"/>
      <c r="Y59" s="107"/>
      <c r="Z59" s="107" t="str">
        <f>IF(ISBLANK(P59),"",(N59+R59+U59+#REF!+W59)*G59)</f>
        <v/>
      </c>
      <c r="AA59" s="107"/>
      <c r="AB59" s="107"/>
      <c r="AC59" s="107" t="str">
        <f>IF(ISBLANK(P59),"",((N59+R59)*(1+#REF!)*(1+#REF!)*(1+#REF!)*(1+#REF!)*#REF!)+(#REF!*#REF!/#REF!))</f>
        <v/>
      </c>
      <c r="AD59" s="107"/>
      <c r="AE59" s="107" t="str">
        <f>IF(ISBLANK(P59),"",#REF!*(N59+R59+U59+#REF!))</f>
        <v/>
      </c>
      <c r="AF59" s="107"/>
      <c r="AG59" s="107" t="str">
        <f>IF(ISBLANK(P59),"",#REF!*(N59+R59+U59+#REF!))</f>
        <v/>
      </c>
      <c r="AH59" s="107"/>
      <c r="AI59" s="107"/>
      <c r="AJ59" s="107" t="str">
        <f>IF(ISBLANK(P59),"",(SUM(R59:AG59,N59,#REF!,#REF!,#REF!,#REF!,#REF!,#REF!))/(1-F59)*F59)</f>
        <v/>
      </c>
      <c r="AK59" s="107"/>
      <c r="AL59" s="107"/>
      <c r="AM59" s="107" t="str">
        <f t="shared" si="7"/>
        <v/>
      </c>
      <c r="AN59" s="107"/>
      <c r="AO59" s="107"/>
      <c r="AP59" s="107" t="str">
        <f>IF(ISBLANK(P59),"",(AM59/($AM$34+$AM$49+$AM$64))*#REF!)</f>
        <v/>
      </c>
      <c r="AQ59" s="107"/>
      <c r="AR59" s="107" t="str">
        <f>IF(ISBLANK(P59),"",(AM59+AP59)*#REF!)</f>
        <v/>
      </c>
      <c r="AS59" s="107"/>
      <c r="AT59" s="107"/>
    </row>
    <row r="60" spans="1:46" s="3" customFormat="1" ht="18" hidden="1" customHeight="1" x14ac:dyDescent="0.2">
      <c r="A60" s="15"/>
      <c r="B60" s="15"/>
      <c r="C60" s="30"/>
      <c r="D60" s="29"/>
      <c r="E60" s="81"/>
      <c r="F60" s="28"/>
      <c r="G60" s="28"/>
      <c r="H60" s="77"/>
      <c r="I60" s="78"/>
      <c r="J60" s="78"/>
      <c r="K60" s="78"/>
      <c r="L60" s="78"/>
      <c r="M60" s="79"/>
      <c r="N60" s="136"/>
      <c r="O60" s="137"/>
      <c r="P60" s="124"/>
      <c r="Q60" s="124"/>
      <c r="R60" s="107" t="str">
        <f t="shared" si="6"/>
        <v/>
      </c>
      <c r="S60" s="107"/>
      <c r="T60" s="107"/>
      <c r="U60" s="107" t="str">
        <f>IF(ISBLANK(P60),"",(R60+N60)*(1+E60)*(1+F60)*(1+G60)*(1+#REF!)*#REF!)</f>
        <v/>
      </c>
      <c r="V60" s="107"/>
      <c r="W60" s="107" t="str">
        <f>IF(ISBLANK(P60),"",IF(#REF!="SIM",0,(N60+R60+U60+#REF!)*E60))</f>
        <v/>
      </c>
      <c r="X60" s="107"/>
      <c r="Y60" s="107"/>
      <c r="Z60" s="107" t="str">
        <f>IF(ISBLANK(P60),"",(N60+R60+U60+#REF!+W60)*G60)</f>
        <v/>
      </c>
      <c r="AA60" s="107"/>
      <c r="AB60" s="107"/>
      <c r="AC60" s="107" t="str">
        <f>IF(ISBLANK(P60),"",((N60+R60)*(1+#REF!)*(1+#REF!)*(1+#REF!)*(1+#REF!)*#REF!)+(#REF!*#REF!/#REF!))</f>
        <v/>
      </c>
      <c r="AD60" s="107"/>
      <c r="AE60" s="107" t="str">
        <f>IF(ISBLANK(P60),"",#REF!*(N60+R60+U60+#REF!))</f>
        <v/>
      </c>
      <c r="AF60" s="107"/>
      <c r="AG60" s="107" t="str">
        <f>IF(ISBLANK(P60),"",#REF!*(N60+R60+U60+#REF!))</f>
        <v/>
      </c>
      <c r="AH60" s="107"/>
      <c r="AI60" s="107"/>
      <c r="AJ60" s="107" t="str">
        <f>IF(ISBLANK(P60),"",(SUM(R60:AG60,N60,#REF!,#REF!,#REF!,#REF!,#REF!,#REF!))/(1-F60)*F60)</f>
        <v/>
      </c>
      <c r="AK60" s="107"/>
      <c r="AL60" s="107"/>
      <c r="AM60" s="107" t="str">
        <f t="shared" si="7"/>
        <v/>
      </c>
      <c r="AN60" s="107"/>
      <c r="AO60" s="107"/>
      <c r="AP60" s="107" t="str">
        <f>IF(ISBLANK(P60),"",(AM60/($AM$34+$AM$49+$AM$64))*#REF!)</f>
        <v/>
      </c>
      <c r="AQ60" s="107"/>
      <c r="AR60" s="107" t="str">
        <f>IF(ISBLANK(P60),"",(AM60+AP60)*#REF!)</f>
        <v/>
      </c>
      <c r="AS60" s="107"/>
      <c r="AT60" s="107"/>
    </row>
    <row r="61" spans="1:46" s="3" customFormat="1" ht="18" hidden="1" customHeight="1" x14ac:dyDescent="0.2">
      <c r="A61" s="15"/>
      <c r="B61" s="15"/>
      <c r="C61" s="30"/>
      <c r="D61" s="29"/>
      <c r="E61" s="81"/>
      <c r="F61" s="28"/>
      <c r="G61" s="28"/>
      <c r="H61" s="77"/>
      <c r="I61" s="78"/>
      <c r="J61" s="78"/>
      <c r="K61" s="78"/>
      <c r="L61" s="78"/>
      <c r="M61" s="79"/>
      <c r="N61" s="136"/>
      <c r="O61" s="137"/>
      <c r="P61" s="124"/>
      <c r="Q61" s="124"/>
      <c r="R61" s="107" t="str">
        <f t="shared" si="6"/>
        <v/>
      </c>
      <c r="S61" s="107"/>
      <c r="T61" s="107"/>
      <c r="U61" s="107" t="str">
        <f>IF(ISBLANK(P61),"",(R61+N61)*(1+E61)*(1+F61)*(1+G61)*(1+#REF!)*#REF!)</f>
        <v/>
      </c>
      <c r="V61" s="107"/>
      <c r="W61" s="107" t="str">
        <f>IF(ISBLANK(P61),"",IF(#REF!="SIM",0,(N61+R61+U61+#REF!)*E61))</f>
        <v/>
      </c>
      <c r="X61" s="107"/>
      <c r="Y61" s="107"/>
      <c r="Z61" s="107" t="str">
        <f>IF(ISBLANK(P61),"",(N61+R61+U61+#REF!+W61)*G61)</f>
        <v/>
      </c>
      <c r="AA61" s="107"/>
      <c r="AB61" s="107"/>
      <c r="AC61" s="107" t="str">
        <f>IF(ISBLANK(P61),"",((N61+R61)*(1+#REF!)*(1+#REF!)*(1+#REF!)*(1+#REF!)*#REF!)+(#REF!*#REF!/#REF!))</f>
        <v/>
      </c>
      <c r="AD61" s="107"/>
      <c r="AE61" s="107" t="str">
        <f>IF(ISBLANK(P61),"",#REF!*(N61+R61+U61+#REF!))</f>
        <v/>
      </c>
      <c r="AF61" s="107"/>
      <c r="AG61" s="107" t="str">
        <f>IF(ISBLANK(P61),"",#REF!*(N61+R61+U61+#REF!))</f>
        <v/>
      </c>
      <c r="AH61" s="107"/>
      <c r="AI61" s="107"/>
      <c r="AJ61" s="107" t="str">
        <f>IF(ISBLANK(P61),"",(SUM(R61:AG61,N61,#REF!,#REF!,#REF!,#REF!,#REF!,#REF!))/(1-F61)*F61)</f>
        <v/>
      </c>
      <c r="AK61" s="107"/>
      <c r="AL61" s="107"/>
      <c r="AM61" s="107" t="str">
        <f t="shared" si="7"/>
        <v/>
      </c>
      <c r="AN61" s="107"/>
      <c r="AO61" s="107"/>
      <c r="AP61" s="107" t="str">
        <f>IF(ISBLANK(P61),"",(AM61/($AM$34+$AM$49+$AM$64))*#REF!)</f>
        <v/>
      </c>
      <c r="AQ61" s="107"/>
      <c r="AR61" s="107" t="str">
        <f>IF(ISBLANK(P61),"",(AM61+AP61)*#REF!)</f>
        <v/>
      </c>
      <c r="AS61" s="107"/>
      <c r="AT61" s="107"/>
    </row>
    <row r="62" spans="1:46" s="3" customFormat="1" ht="18" hidden="1" customHeight="1" x14ac:dyDescent="0.2">
      <c r="A62" s="15"/>
      <c r="B62" s="15"/>
      <c r="C62" s="30"/>
      <c r="D62" s="29"/>
      <c r="E62" s="81"/>
      <c r="F62" s="28"/>
      <c r="G62" s="28"/>
      <c r="H62" s="77"/>
      <c r="I62" s="78"/>
      <c r="J62" s="78"/>
      <c r="K62" s="78"/>
      <c r="L62" s="78"/>
      <c r="M62" s="79"/>
      <c r="N62" s="136"/>
      <c r="O62" s="137"/>
      <c r="P62" s="124"/>
      <c r="Q62" s="124"/>
      <c r="R62" s="107" t="str">
        <f t="shared" si="6"/>
        <v/>
      </c>
      <c r="S62" s="107"/>
      <c r="T62" s="107"/>
      <c r="U62" s="107" t="str">
        <f>IF(ISBLANK(P62),"",(R62+N62)*(1+E62)*(1+F62)*(1+G62)*(1+#REF!)*#REF!)</f>
        <v/>
      </c>
      <c r="V62" s="107"/>
      <c r="W62" s="107" t="str">
        <f>IF(ISBLANK(P62),"",IF(#REF!="SIM",0,(N62+R62+U62+#REF!)*E62))</f>
        <v/>
      </c>
      <c r="X62" s="107"/>
      <c r="Y62" s="107"/>
      <c r="Z62" s="107" t="str">
        <f>IF(ISBLANK(P62),"",(N62+R62+U62+#REF!+W62)*G62)</f>
        <v/>
      </c>
      <c r="AA62" s="107"/>
      <c r="AB62" s="107"/>
      <c r="AC62" s="107" t="str">
        <f>IF(ISBLANK(P62),"",((N62+R62)*(1+#REF!)*(1+#REF!)*(1+#REF!)*(1+#REF!)*#REF!)+(#REF!*#REF!/#REF!))</f>
        <v/>
      </c>
      <c r="AD62" s="107"/>
      <c r="AE62" s="107" t="str">
        <f>IF(ISBLANK(P62),"",#REF!*(N62+R62+U62+#REF!))</f>
        <v/>
      </c>
      <c r="AF62" s="107"/>
      <c r="AG62" s="107" t="str">
        <f>IF(ISBLANK(P62),"",#REF!*(N62+R62+U62+#REF!))</f>
        <v/>
      </c>
      <c r="AH62" s="107"/>
      <c r="AI62" s="107"/>
      <c r="AJ62" s="107" t="str">
        <f>IF(ISBLANK(P62),"",(SUM(R62:AG62,N62,#REF!,#REF!,#REF!,#REF!,#REF!,#REF!))/(1-F62)*F62)</f>
        <v/>
      </c>
      <c r="AK62" s="107"/>
      <c r="AL62" s="107"/>
      <c r="AM62" s="107" t="str">
        <f t="shared" si="7"/>
        <v/>
      </c>
      <c r="AN62" s="107"/>
      <c r="AO62" s="107"/>
      <c r="AP62" s="107" t="str">
        <f>IF(ISBLANK(P62),"",(AM62/($AM$34+$AM$49+$AM$64))*#REF!)</f>
        <v/>
      </c>
      <c r="AQ62" s="107"/>
      <c r="AR62" s="107" t="str">
        <f>IF(ISBLANK(P62),"",(AM62+AP62)*#REF!)</f>
        <v/>
      </c>
      <c r="AS62" s="107"/>
      <c r="AT62" s="107"/>
    </row>
    <row r="63" spans="1:46" s="3" customFormat="1" ht="18" hidden="1" customHeight="1" x14ac:dyDescent="0.2">
      <c r="A63" s="15"/>
      <c r="B63" s="15"/>
      <c r="C63" s="30"/>
      <c r="D63" s="29"/>
      <c r="E63" s="81"/>
      <c r="F63" s="28"/>
      <c r="G63" s="28"/>
      <c r="H63" s="77"/>
      <c r="I63" s="78"/>
      <c r="J63" s="78"/>
      <c r="K63" s="78"/>
      <c r="L63" s="78"/>
      <c r="M63" s="79"/>
      <c r="N63" s="136"/>
      <c r="O63" s="137"/>
      <c r="P63" s="124"/>
      <c r="Q63" s="124"/>
      <c r="R63" s="107" t="str">
        <f t="shared" si="6"/>
        <v/>
      </c>
      <c r="S63" s="107"/>
      <c r="T63" s="107"/>
      <c r="U63" s="107" t="str">
        <f>IF(ISBLANK(P63),"",(R63+N63)*(1+E63)*(1+F63)*(1+G63)*(1+#REF!)*#REF!)</f>
        <v/>
      </c>
      <c r="V63" s="107"/>
      <c r="W63" s="107" t="str">
        <f>IF(ISBLANK(P63),"",IF(#REF!="SIM",0,(N63+R63+U63+#REF!)*E63))</f>
        <v/>
      </c>
      <c r="X63" s="107"/>
      <c r="Y63" s="107"/>
      <c r="Z63" s="107" t="str">
        <f>IF(ISBLANK(P63),"",(N63+R63+U63+#REF!+W63)*G63)</f>
        <v/>
      </c>
      <c r="AA63" s="107"/>
      <c r="AB63" s="107"/>
      <c r="AC63" s="107" t="str">
        <f>IF(ISBLANK(P63),"",((N63+R63)*(1+#REF!)*(1+#REF!)*(1+#REF!)*(1+#REF!)*#REF!)+(#REF!*#REF!/#REF!))</f>
        <v/>
      </c>
      <c r="AD63" s="107"/>
      <c r="AE63" s="107" t="str">
        <f>IF(ISBLANK(P63),"",#REF!*(N63+R63+U63+#REF!))</f>
        <v/>
      </c>
      <c r="AF63" s="107"/>
      <c r="AG63" s="107" t="str">
        <f>IF(ISBLANK(P63),"",#REF!*(N63+R63+U63+#REF!))</f>
        <v/>
      </c>
      <c r="AH63" s="107"/>
      <c r="AI63" s="107"/>
      <c r="AJ63" s="107" t="str">
        <f>IF(ISBLANK(P63),"",(SUM(R63:AG63,N63,#REF!,#REF!,#REF!,#REF!,#REF!,#REF!))/(1-F63)*F63)</f>
        <v/>
      </c>
      <c r="AK63" s="107"/>
      <c r="AL63" s="107"/>
      <c r="AM63" s="107" t="str">
        <f t="shared" si="7"/>
        <v/>
      </c>
      <c r="AN63" s="107"/>
      <c r="AO63" s="107"/>
      <c r="AP63" s="107" t="str">
        <f>IF(ISBLANK(P63),"",(AM63/($AM$34+$AM$49+$AM$64))*#REF!)</f>
        <v/>
      </c>
      <c r="AQ63" s="107"/>
      <c r="AR63" s="107" t="str">
        <f>IF(ISBLANK(P63),"",(AM63+AP63)*#REF!)</f>
        <v/>
      </c>
      <c r="AS63" s="107"/>
      <c r="AT63" s="107"/>
    </row>
    <row r="64" spans="1:46" s="3" customFormat="1" ht="20.100000000000001" hidden="1" customHeight="1" x14ac:dyDescent="0.2">
      <c r="A64" s="22" t="s">
        <v>42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1"/>
      <c r="N64" s="118">
        <f>SUM(N54:N63)</f>
        <v>0</v>
      </c>
      <c r="O64" s="120"/>
      <c r="P64" s="138"/>
      <c r="Q64" s="138"/>
      <c r="R64" s="117">
        <f>SUM(R54:R63)</f>
        <v>0</v>
      </c>
      <c r="S64" s="117"/>
      <c r="T64" s="117"/>
      <c r="U64" s="117">
        <f>SUM(U54:U63)</f>
        <v>0</v>
      </c>
      <c r="V64" s="117"/>
      <c r="W64" s="117">
        <f>SUM(W54:W63)</f>
        <v>0</v>
      </c>
      <c r="X64" s="117"/>
      <c r="Y64" s="117"/>
      <c r="Z64" s="117">
        <f>SUM(Z54:Z63)</f>
        <v>0</v>
      </c>
      <c r="AA64" s="117"/>
      <c r="AB64" s="117"/>
      <c r="AC64" s="117">
        <f>SUM(AC54:AC63)</f>
        <v>0</v>
      </c>
      <c r="AD64" s="117"/>
      <c r="AE64" s="117">
        <f>SUM(AE54:AE63)</f>
        <v>0</v>
      </c>
      <c r="AF64" s="117"/>
      <c r="AG64" s="117">
        <f>SUM(AG54:AG63)</f>
        <v>0</v>
      </c>
      <c r="AH64" s="117"/>
      <c r="AI64" s="117"/>
      <c r="AJ64" s="117">
        <f>SUM(AJ54:AJ63)</f>
        <v>0</v>
      </c>
      <c r="AK64" s="117"/>
      <c r="AL64" s="117"/>
      <c r="AM64" s="117">
        <f>SUM(AM54:AM63)</f>
        <v>0</v>
      </c>
      <c r="AN64" s="117"/>
      <c r="AO64" s="117"/>
      <c r="AP64" s="117">
        <f>SUM(AP54:AP63)</f>
        <v>0</v>
      </c>
      <c r="AQ64" s="117"/>
      <c r="AR64" s="117">
        <f>SUM(AR54:AR63)</f>
        <v>0</v>
      </c>
      <c r="AS64" s="117"/>
      <c r="AT64" s="117"/>
    </row>
    <row r="65" spans="1:46" ht="11.25" hidden="1" customHeight="1" x14ac:dyDescent="0.2">
      <c r="O65" s="44"/>
      <c r="P65" s="44"/>
      <c r="S65" s="44"/>
      <c r="T65" s="44"/>
      <c r="U65" s="44"/>
      <c r="V65" s="45"/>
      <c r="W65" s="45"/>
      <c r="X65" s="45"/>
      <c r="Y65" s="45"/>
      <c r="Z65" s="45"/>
      <c r="AA65" s="45"/>
      <c r="AB65" s="45"/>
    </row>
    <row r="66" spans="1:46" ht="11.25" hidden="1" customHeight="1" x14ac:dyDescent="0.2">
      <c r="O66" s="44"/>
      <c r="P66" s="44"/>
      <c r="S66" s="44"/>
      <c r="T66" s="44"/>
      <c r="U66" s="44"/>
      <c r="V66" s="45"/>
      <c r="W66" s="45"/>
      <c r="X66" s="45"/>
      <c r="Y66" s="45"/>
      <c r="Z66" s="45"/>
      <c r="AA66" s="45"/>
      <c r="AB66" s="45"/>
    </row>
    <row r="67" spans="1:46" ht="20.100000000000001" hidden="1" customHeight="1" x14ac:dyDescent="0.2">
      <c r="A67" s="24" t="s">
        <v>49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6"/>
    </row>
    <row r="68" spans="1:46" s="13" customFormat="1" ht="43.5" hidden="1" customHeight="1" x14ac:dyDescent="0.2">
      <c r="A68" s="14" t="s">
        <v>13</v>
      </c>
      <c r="B68" s="27" t="s">
        <v>14</v>
      </c>
      <c r="C68" s="14" t="s">
        <v>15</v>
      </c>
      <c r="D68" s="20" t="s">
        <v>16</v>
      </c>
      <c r="E68" s="27" t="s">
        <v>23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109" t="s">
        <v>46</v>
      </c>
      <c r="AK68" s="109"/>
      <c r="AL68" s="109"/>
      <c r="AM68" s="123" t="s">
        <v>47</v>
      </c>
      <c r="AN68" s="123"/>
      <c r="AO68" s="123"/>
      <c r="AP68" s="123" t="s">
        <v>50</v>
      </c>
      <c r="AQ68" s="123"/>
      <c r="AR68" s="109" t="s">
        <v>36</v>
      </c>
      <c r="AS68" s="109"/>
      <c r="AT68" s="109"/>
    </row>
    <row r="69" spans="1:46" s="3" customFormat="1" ht="18" hidden="1" customHeight="1" x14ac:dyDescent="0.2">
      <c r="A69" s="15"/>
      <c r="B69" s="15"/>
      <c r="C69" s="15"/>
      <c r="D69" s="15" t="s">
        <v>51</v>
      </c>
      <c r="E69" s="82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124"/>
      <c r="AK69" s="124"/>
      <c r="AL69" s="124"/>
      <c r="AM69" s="122" t="str">
        <f t="shared" ref="AM69:AM88" si="8">IF(ISBLANK(AJ69),"",C69*AJ69)</f>
        <v/>
      </c>
      <c r="AN69" s="122"/>
      <c r="AO69" s="122"/>
      <c r="AP69" s="122" t="str">
        <f>IF(ISBLANK(AJ69),"",AM69*#REF!)</f>
        <v/>
      </c>
      <c r="AQ69" s="122"/>
      <c r="AR69" s="107" t="str">
        <f>IF(ISBLANK(AJ69),"",SUM(AM69:AQ69)*#REF!)</f>
        <v/>
      </c>
      <c r="AS69" s="107"/>
      <c r="AT69" s="107"/>
    </row>
    <row r="70" spans="1:46" s="3" customFormat="1" ht="18" hidden="1" customHeight="1" x14ac:dyDescent="0.2">
      <c r="A70" s="15"/>
      <c r="B70" s="15"/>
      <c r="C70" s="15"/>
      <c r="D70" s="15" t="s">
        <v>51</v>
      </c>
      <c r="E70" s="82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124"/>
      <c r="AK70" s="124"/>
      <c r="AL70" s="124"/>
      <c r="AM70" s="122" t="str">
        <f t="shared" si="8"/>
        <v/>
      </c>
      <c r="AN70" s="122"/>
      <c r="AO70" s="122"/>
      <c r="AP70" s="122" t="str">
        <f>IF(ISBLANK(AJ70),"",AM70*#REF!)</f>
        <v/>
      </c>
      <c r="AQ70" s="122"/>
      <c r="AR70" s="107" t="str">
        <f>IF(ISBLANK(AJ70),"",SUM(AM70:AQ70)*#REF!)</f>
        <v/>
      </c>
      <c r="AS70" s="107"/>
      <c r="AT70" s="107"/>
    </row>
    <row r="71" spans="1:46" s="3" customFormat="1" ht="18" hidden="1" customHeight="1" x14ac:dyDescent="0.2">
      <c r="A71" s="15"/>
      <c r="B71" s="15"/>
      <c r="C71" s="15"/>
      <c r="D71" s="15" t="s">
        <v>51</v>
      </c>
      <c r="E71" s="82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124"/>
      <c r="AK71" s="124"/>
      <c r="AL71" s="124"/>
      <c r="AM71" s="122" t="str">
        <f t="shared" si="8"/>
        <v/>
      </c>
      <c r="AN71" s="122"/>
      <c r="AO71" s="122"/>
      <c r="AP71" s="122" t="str">
        <f>IF(ISBLANK(AJ71),"",AM71*#REF!)</f>
        <v/>
      </c>
      <c r="AQ71" s="122"/>
      <c r="AR71" s="107" t="str">
        <f>IF(ISBLANK(AJ71),"",SUM(AM71:AQ71)*#REF!)</f>
        <v/>
      </c>
      <c r="AS71" s="107"/>
      <c r="AT71" s="107"/>
    </row>
    <row r="72" spans="1:46" s="3" customFormat="1" ht="18" hidden="1" customHeight="1" x14ac:dyDescent="0.2">
      <c r="A72" s="15"/>
      <c r="B72" s="15"/>
      <c r="C72" s="15"/>
      <c r="D72" s="15" t="s">
        <v>51</v>
      </c>
      <c r="E72" s="82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124"/>
      <c r="AK72" s="124"/>
      <c r="AL72" s="124"/>
      <c r="AM72" s="122" t="str">
        <f t="shared" si="8"/>
        <v/>
      </c>
      <c r="AN72" s="122"/>
      <c r="AO72" s="122"/>
      <c r="AP72" s="122" t="str">
        <f>IF(ISBLANK(AJ72),"",AM72*#REF!)</f>
        <v/>
      </c>
      <c r="AQ72" s="122"/>
      <c r="AR72" s="107" t="str">
        <f>IF(ISBLANK(AJ72),"",SUM(AM72:AQ72)*#REF!)</f>
        <v/>
      </c>
      <c r="AS72" s="107"/>
      <c r="AT72" s="107"/>
    </row>
    <row r="73" spans="1:46" s="3" customFormat="1" ht="18" hidden="1" customHeight="1" x14ac:dyDescent="0.2">
      <c r="A73" s="15"/>
      <c r="B73" s="15"/>
      <c r="C73" s="15"/>
      <c r="D73" s="15" t="s">
        <v>51</v>
      </c>
      <c r="E73" s="82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124"/>
      <c r="AK73" s="124"/>
      <c r="AL73" s="124"/>
      <c r="AM73" s="122" t="str">
        <f t="shared" si="8"/>
        <v/>
      </c>
      <c r="AN73" s="122"/>
      <c r="AO73" s="122"/>
      <c r="AP73" s="122" t="str">
        <f>IF(ISBLANK(AJ73),"",AM73*#REF!)</f>
        <v/>
      </c>
      <c r="AQ73" s="122"/>
      <c r="AR73" s="107" t="str">
        <f>IF(ISBLANK(AJ73),"",SUM(AM73:AQ73)*#REF!)</f>
        <v/>
      </c>
      <c r="AS73" s="107"/>
      <c r="AT73" s="107"/>
    </row>
    <row r="74" spans="1:46" s="3" customFormat="1" ht="18" hidden="1" customHeight="1" x14ac:dyDescent="0.2">
      <c r="A74" s="15"/>
      <c r="B74" s="15"/>
      <c r="C74" s="15"/>
      <c r="D74" s="15" t="s">
        <v>51</v>
      </c>
      <c r="E74" s="82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124"/>
      <c r="AK74" s="124"/>
      <c r="AL74" s="124"/>
      <c r="AM74" s="122" t="str">
        <f t="shared" si="8"/>
        <v/>
      </c>
      <c r="AN74" s="122"/>
      <c r="AO74" s="122"/>
      <c r="AP74" s="122" t="str">
        <f>IF(ISBLANK(AJ74),"",AM74*#REF!)</f>
        <v/>
      </c>
      <c r="AQ74" s="122"/>
      <c r="AR74" s="107" t="str">
        <f>IF(ISBLANK(AJ74),"",SUM(AM74:AQ74)*#REF!)</f>
        <v/>
      </c>
      <c r="AS74" s="107"/>
      <c r="AT74" s="107"/>
    </row>
    <row r="75" spans="1:46" s="3" customFormat="1" ht="18" hidden="1" customHeight="1" x14ac:dyDescent="0.2">
      <c r="A75" s="15"/>
      <c r="B75" s="15"/>
      <c r="C75" s="15"/>
      <c r="D75" s="15" t="s">
        <v>51</v>
      </c>
      <c r="E75" s="82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124"/>
      <c r="AK75" s="124"/>
      <c r="AL75" s="124"/>
      <c r="AM75" s="122" t="str">
        <f t="shared" si="8"/>
        <v/>
      </c>
      <c r="AN75" s="122"/>
      <c r="AO75" s="122"/>
      <c r="AP75" s="122" t="str">
        <f>IF(ISBLANK(AJ75),"",AM75*#REF!)</f>
        <v/>
      </c>
      <c r="AQ75" s="122"/>
      <c r="AR75" s="107" t="str">
        <f>IF(ISBLANK(AJ75),"",SUM(AM75:AQ75)*#REF!)</f>
        <v/>
      </c>
      <c r="AS75" s="107"/>
      <c r="AT75" s="107"/>
    </row>
    <row r="76" spans="1:46" s="3" customFormat="1" ht="18" hidden="1" customHeight="1" x14ac:dyDescent="0.2">
      <c r="A76" s="15"/>
      <c r="B76" s="15"/>
      <c r="C76" s="15"/>
      <c r="D76" s="15" t="s">
        <v>51</v>
      </c>
      <c r="E76" s="82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124"/>
      <c r="AK76" s="124"/>
      <c r="AL76" s="124"/>
      <c r="AM76" s="122" t="str">
        <f t="shared" si="8"/>
        <v/>
      </c>
      <c r="AN76" s="122"/>
      <c r="AO76" s="122"/>
      <c r="AP76" s="122" t="str">
        <f>IF(ISBLANK(AJ76),"",AM76*#REF!)</f>
        <v/>
      </c>
      <c r="AQ76" s="122"/>
      <c r="AR76" s="107" t="str">
        <f>IF(ISBLANK(AJ76),"",SUM(AM76:AQ76)*#REF!)</f>
        <v/>
      </c>
      <c r="AS76" s="107"/>
      <c r="AT76" s="107"/>
    </row>
    <row r="77" spans="1:46" s="3" customFormat="1" ht="18" hidden="1" customHeight="1" x14ac:dyDescent="0.2">
      <c r="A77" s="15"/>
      <c r="B77" s="15"/>
      <c r="C77" s="15"/>
      <c r="D77" s="15" t="s">
        <v>51</v>
      </c>
      <c r="E77" s="82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124"/>
      <c r="AK77" s="124"/>
      <c r="AL77" s="124"/>
      <c r="AM77" s="122" t="str">
        <f t="shared" si="8"/>
        <v/>
      </c>
      <c r="AN77" s="122"/>
      <c r="AO77" s="122"/>
      <c r="AP77" s="122" t="str">
        <f>IF(ISBLANK(AJ77),"",AM77*#REF!)</f>
        <v/>
      </c>
      <c r="AQ77" s="122"/>
      <c r="AR77" s="107" t="str">
        <f>IF(ISBLANK(AJ77),"",SUM(AM77:AQ77)*#REF!)</f>
        <v/>
      </c>
      <c r="AS77" s="107"/>
      <c r="AT77" s="107"/>
    </row>
    <row r="78" spans="1:46" s="3" customFormat="1" ht="18" hidden="1" customHeight="1" x14ac:dyDescent="0.2">
      <c r="A78" s="15"/>
      <c r="B78" s="15"/>
      <c r="C78" s="15"/>
      <c r="D78" s="15" t="s">
        <v>51</v>
      </c>
      <c r="E78" s="82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124"/>
      <c r="AK78" s="124"/>
      <c r="AL78" s="124"/>
      <c r="AM78" s="122" t="str">
        <f t="shared" si="8"/>
        <v/>
      </c>
      <c r="AN78" s="122"/>
      <c r="AO78" s="122"/>
      <c r="AP78" s="122" t="str">
        <f>IF(ISBLANK(AJ78),"",AM78*#REF!)</f>
        <v/>
      </c>
      <c r="AQ78" s="122"/>
      <c r="AR78" s="107" t="str">
        <f>IF(ISBLANK(AJ78),"",SUM(AM78:AQ78)*#REF!)</f>
        <v/>
      </c>
      <c r="AS78" s="107"/>
      <c r="AT78" s="107"/>
    </row>
    <row r="79" spans="1:46" s="3" customFormat="1" ht="18" hidden="1" customHeight="1" x14ac:dyDescent="0.2">
      <c r="A79" s="15"/>
      <c r="B79" s="15"/>
      <c r="C79" s="15"/>
      <c r="D79" s="15" t="s">
        <v>51</v>
      </c>
      <c r="E79" s="82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124"/>
      <c r="AK79" s="124"/>
      <c r="AL79" s="124"/>
      <c r="AM79" s="122" t="str">
        <f t="shared" si="8"/>
        <v/>
      </c>
      <c r="AN79" s="122"/>
      <c r="AO79" s="122"/>
      <c r="AP79" s="122" t="str">
        <f>IF(ISBLANK(AJ79),"",AM79*#REF!)</f>
        <v/>
      </c>
      <c r="AQ79" s="122"/>
      <c r="AR79" s="107" t="str">
        <f>IF(ISBLANK(AJ79),"",SUM(AM79:AQ79)*#REF!)</f>
        <v/>
      </c>
      <c r="AS79" s="107"/>
      <c r="AT79" s="107"/>
    </row>
    <row r="80" spans="1:46" s="3" customFormat="1" ht="18" hidden="1" customHeight="1" x14ac:dyDescent="0.2">
      <c r="A80" s="15"/>
      <c r="B80" s="15"/>
      <c r="C80" s="15"/>
      <c r="D80" s="15" t="s">
        <v>51</v>
      </c>
      <c r="E80" s="82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124"/>
      <c r="AK80" s="124"/>
      <c r="AL80" s="124"/>
      <c r="AM80" s="122" t="str">
        <f t="shared" si="8"/>
        <v/>
      </c>
      <c r="AN80" s="122"/>
      <c r="AO80" s="122"/>
      <c r="AP80" s="122" t="str">
        <f>IF(ISBLANK(AJ80),"",AM80*#REF!)</f>
        <v/>
      </c>
      <c r="AQ80" s="122"/>
      <c r="AR80" s="107" t="str">
        <f>IF(ISBLANK(AJ80),"",SUM(AM80:AQ80)*#REF!)</f>
        <v/>
      </c>
      <c r="AS80" s="107"/>
      <c r="AT80" s="107"/>
    </row>
    <row r="81" spans="1:46" s="3" customFormat="1" ht="18" hidden="1" customHeight="1" x14ac:dyDescent="0.2">
      <c r="A81" s="15"/>
      <c r="B81" s="15"/>
      <c r="C81" s="15"/>
      <c r="D81" s="15" t="s">
        <v>51</v>
      </c>
      <c r="E81" s="82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124"/>
      <c r="AK81" s="124"/>
      <c r="AL81" s="124"/>
      <c r="AM81" s="122" t="str">
        <f t="shared" si="8"/>
        <v/>
      </c>
      <c r="AN81" s="122"/>
      <c r="AO81" s="122"/>
      <c r="AP81" s="122" t="str">
        <f>IF(ISBLANK(AJ81),"",AM81*#REF!)</f>
        <v/>
      </c>
      <c r="AQ81" s="122"/>
      <c r="AR81" s="107" t="str">
        <f>IF(ISBLANK(AJ81),"",SUM(AM81:AQ81)*#REF!)</f>
        <v/>
      </c>
      <c r="AS81" s="107"/>
      <c r="AT81" s="107"/>
    </row>
    <row r="82" spans="1:46" s="3" customFormat="1" ht="18" hidden="1" customHeight="1" x14ac:dyDescent="0.2">
      <c r="A82" s="15"/>
      <c r="B82" s="15"/>
      <c r="C82" s="15"/>
      <c r="D82" s="15" t="s">
        <v>51</v>
      </c>
      <c r="E82" s="82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124"/>
      <c r="AK82" s="124"/>
      <c r="AL82" s="124"/>
      <c r="AM82" s="122" t="str">
        <f t="shared" si="8"/>
        <v/>
      </c>
      <c r="AN82" s="122"/>
      <c r="AO82" s="122"/>
      <c r="AP82" s="122" t="str">
        <f>IF(ISBLANK(AJ82),"",AM82*#REF!)</f>
        <v/>
      </c>
      <c r="AQ82" s="122"/>
      <c r="AR82" s="107" t="str">
        <f>IF(ISBLANK(AJ82),"",SUM(AM82:AQ82)*#REF!)</f>
        <v/>
      </c>
      <c r="AS82" s="107"/>
      <c r="AT82" s="107"/>
    </row>
    <row r="83" spans="1:46" s="3" customFormat="1" ht="18" hidden="1" customHeight="1" x14ac:dyDescent="0.2">
      <c r="A83" s="15"/>
      <c r="B83" s="15"/>
      <c r="C83" s="15"/>
      <c r="D83" s="15" t="s">
        <v>51</v>
      </c>
      <c r="E83" s="82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124"/>
      <c r="AK83" s="124"/>
      <c r="AL83" s="124"/>
      <c r="AM83" s="122" t="str">
        <f t="shared" si="8"/>
        <v/>
      </c>
      <c r="AN83" s="122"/>
      <c r="AO83" s="122"/>
      <c r="AP83" s="122" t="str">
        <f>IF(ISBLANK(AJ83),"",AM83*#REF!)</f>
        <v/>
      </c>
      <c r="AQ83" s="122"/>
      <c r="AR83" s="107" t="str">
        <f>IF(ISBLANK(AJ83),"",SUM(AM83:AQ83)*#REF!)</f>
        <v/>
      </c>
      <c r="AS83" s="107"/>
      <c r="AT83" s="107"/>
    </row>
    <row r="84" spans="1:46" s="3" customFormat="1" ht="18" hidden="1" customHeight="1" x14ac:dyDescent="0.2">
      <c r="A84" s="15"/>
      <c r="B84" s="15"/>
      <c r="C84" s="15"/>
      <c r="D84" s="15" t="s">
        <v>51</v>
      </c>
      <c r="E84" s="82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124"/>
      <c r="AK84" s="124"/>
      <c r="AL84" s="124"/>
      <c r="AM84" s="122" t="str">
        <f t="shared" si="8"/>
        <v/>
      </c>
      <c r="AN84" s="122"/>
      <c r="AO84" s="122"/>
      <c r="AP84" s="122" t="str">
        <f>IF(ISBLANK(AJ84),"",AM84*#REF!)</f>
        <v/>
      </c>
      <c r="AQ84" s="122"/>
      <c r="AR84" s="107" t="str">
        <f>IF(ISBLANK(AJ84),"",SUM(AM84:AQ84)*#REF!)</f>
        <v/>
      </c>
      <c r="AS84" s="107"/>
      <c r="AT84" s="107"/>
    </row>
    <row r="85" spans="1:46" s="3" customFormat="1" ht="18" hidden="1" customHeight="1" x14ac:dyDescent="0.2">
      <c r="A85" s="15"/>
      <c r="B85" s="15"/>
      <c r="C85" s="15"/>
      <c r="D85" s="15" t="s">
        <v>51</v>
      </c>
      <c r="E85" s="82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124"/>
      <c r="AK85" s="124"/>
      <c r="AL85" s="124"/>
      <c r="AM85" s="122" t="str">
        <f t="shared" si="8"/>
        <v/>
      </c>
      <c r="AN85" s="122"/>
      <c r="AO85" s="122"/>
      <c r="AP85" s="122" t="str">
        <f>IF(ISBLANK(AJ85),"",AM85*#REF!)</f>
        <v/>
      </c>
      <c r="AQ85" s="122"/>
      <c r="AR85" s="107" t="str">
        <f>IF(ISBLANK(AJ85),"",SUM(AM85:AQ85)*#REF!)</f>
        <v/>
      </c>
      <c r="AS85" s="107"/>
      <c r="AT85" s="107"/>
    </row>
    <row r="86" spans="1:46" s="3" customFormat="1" ht="18" hidden="1" customHeight="1" x14ac:dyDescent="0.2">
      <c r="A86" s="15"/>
      <c r="B86" s="15"/>
      <c r="C86" s="15"/>
      <c r="D86" s="15" t="s">
        <v>51</v>
      </c>
      <c r="E86" s="82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124"/>
      <c r="AK86" s="124"/>
      <c r="AL86" s="124"/>
      <c r="AM86" s="122" t="str">
        <f t="shared" si="8"/>
        <v/>
      </c>
      <c r="AN86" s="122"/>
      <c r="AO86" s="122"/>
      <c r="AP86" s="122" t="str">
        <f>IF(ISBLANK(AJ86),"",AM86*#REF!)</f>
        <v/>
      </c>
      <c r="AQ86" s="122"/>
      <c r="AR86" s="107" t="str">
        <f>IF(ISBLANK(AJ86),"",SUM(AM86:AQ86)*#REF!)</f>
        <v/>
      </c>
      <c r="AS86" s="107"/>
      <c r="AT86" s="107"/>
    </row>
    <row r="87" spans="1:46" s="3" customFormat="1" ht="18" hidden="1" customHeight="1" x14ac:dyDescent="0.2">
      <c r="A87" s="15"/>
      <c r="B87" s="15"/>
      <c r="C87" s="15"/>
      <c r="D87" s="15" t="s">
        <v>51</v>
      </c>
      <c r="E87" s="82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124"/>
      <c r="AK87" s="124"/>
      <c r="AL87" s="124"/>
      <c r="AM87" s="122" t="str">
        <f t="shared" si="8"/>
        <v/>
      </c>
      <c r="AN87" s="122"/>
      <c r="AO87" s="122"/>
      <c r="AP87" s="122" t="str">
        <f>IF(ISBLANK(AJ87),"",AM87*#REF!)</f>
        <v/>
      </c>
      <c r="AQ87" s="122"/>
      <c r="AR87" s="107" t="str">
        <f>IF(ISBLANK(AJ87),"",SUM(AM87:AQ87)*#REF!)</f>
        <v/>
      </c>
      <c r="AS87" s="107"/>
      <c r="AT87" s="107"/>
    </row>
    <row r="88" spans="1:46" s="3" customFormat="1" ht="18" hidden="1" customHeight="1" x14ac:dyDescent="0.2">
      <c r="A88" s="15"/>
      <c r="B88" s="15"/>
      <c r="C88" s="15"/>
      <c r="D88" s="15" t="s">
        <v>51</v>
      </c>
      <c r="E88" s="82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124"/>
      <c r="AK88" s="124"/>
      <c r="AL88" s="124"/>
      <c r="AM88" s="122" t="str">
        <f t="shared" si="8"/>
        <v/>
      </c>
      <c r="AN88" s="122"/>
      <c r="AO88" s="122"/>
      <c r="AP88" s="122" t="str">
        <f>IF(ISBLANK(AJ88),"",AM88*#REF!)</f>
        <v/>
      </c>
      <c r="AQ88" s="122"/>
      <c r="AR88" s="107" t="str">
        <f>IF(ISBLANK(AJ88),"",SUM(AM88:AQ88)*#REF!)</f>
        <v/>
      </c>
      <c r="AS88" s="107"/>
      <c r="AT88" s="107"/>
    </row>
    <row r="89" spans="1:46" s="3" customFormat="1" ht="20.100000000000001" hidden="1" customHeight="1" x14ac:dyDescent="0.2">
      <c r="A89" s="22" t="s">
        <v>42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21"/>
      <c r="AM89" s="117">
        <f>SUM(AM69:AM88)</f>
        <v>0</v>
      </c>
      <c r="AN89" s="117"/>
      <c r="AO89" s="117"/>
      <c r="AP89" s="117">
        <f>SUM(AP69:AP88)</f>
        <v>0</v>
      </c>
      <c r="AQ89" s="117"/>
      <c r="AR89" s="117">
        <f>SUM(AR69:AR88)</f>
        <v>0</v>
      </c>
      <c r="AS89" s="117"/>
      <c r="AT89" s="117"/>
    </row>
    <row r="90" spans="1:46" ht="11.25" hidden="1" customHeight="1" x14ac:dyDescent="0.2">
      <c r="Z90" s="46"/>
      <c r="AA90" s="46"/>
      <c r="AB90" s="46"/>
    </row>
    <row r="91" spans="1:46" ht="11.25" hidden="1" customHeight="1" x14ac:dyDescent="0.2">
      <c r="Z91" s="46"/>
      <c r="AA91" s="46"/>
      <c r="AB91" s="46"/>
    </row>
    <row r="92" spans="1:46" ht="20.100000000000001" hidden="1" customHeight="1" x14ac:dyDescent="0.2">
      <c r="A92" s="24" t="s">
        <v>52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6"/>
    </row>
    <row r="93" spans="1:46" s="13" customFormat="1" ht="87.75" hidden="1" customHeight="1" x14ac:dyDescent="0.2">
      <c r="A93" s="14" t="s">
        <v>13</v>
      </c>
      <c r="B93" s="27" t="s">
        <v>14</v>
      </c>
      <c r="C93" s="14" t="s">
        <v>15</v>
      </c>
      <c r="D93" s="27" t="s">
        <v>16</v>
      </c>
      <c r="E93" s="27" t="s">
        <v>23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109" t="s">
        <v>53</v>
      </c>
      <c r="V93" s="109"/>
      <c r="W93" s="109"/>
      <c r="X93" s="109" t="s">
        <v>54</v>
      </c>
      <c r="Y93" s="109"/>
      <c r="Z93" s="109"/>
      <c r="AA93" s="109" t="s">
        <v>55</v>
      </c>
      <c r="AB93" s="109"/>
      <c r="AC93" s="109"/>
      <c r="AD93" s="109" t="s">
        <v>56</v>
      </c>
      <c r="AE93" s="109"/>
      <c r="AF93" s="109"/>
      <c r="AG93" s="109" t="s">
        <v>57</v>
      </c>
      <c r="AH93" s="109"/>
      <c r="AI93" s="109"/>
      <c r="AJ93" s="109" t="s">
        <v>58</v>
      </c>
      <c r="AK93" s="109"/>
      <c r="AL93" s="109"/>
      <c r="AM93" s="123" t="s">
        <v>59</v>
      </c>
      <c r="AN93" s="123"/>
      <c r="AO93" s="123"/>
      <c r="AP93" s="123" t="s">
        <v>50</v>
      </c>
      <c r="AQ93" s="123"/>
      <c r="AR93" s="109" t="s">
        <v>36</v>
      </c>
      <c r="AS93" s="109"/>
      <c r="AT93" s="109"/>
    </row>
    <row r="94" spans="1:46" s="3" customFormat="1" ht="18" hidden="1" customHeight="1" x14ac:dyDescent="0.2">
      <c r="A94" s="15"/>
      <c r="B94" s="15"/>
      <c r="C94" s="15"/>
      <c r="D94" s="15" t="s">
        <v>51</v>
      </c>
      <c r="E94" s="82" t="s">
        <v>60</v>
      </c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125">
        <v>5</v>
      </c>
      <c r="V94" s="125"/>
      <c r="W94" s="125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07" t="str">
        <f>IF(ISBLANK(X94),"",(U94*X94)+AD94+AG94)</f>
        <v/>
      </c>
      <c r="AK94" s="107"/>
      <c r="AL94" s="107"/>
      <c r="AM94" s="122" t="str">
        <f>IF(ISBLANK(X94),"",AJ94*C94)</f>
        <v/>
      </c>
      <c r="AN94" s="122"/>
      <c r="AO94" s="122"/>
      <c r="AP94" s="122" t="str">
        <f>IF(ISBLANK(X94),"",AM94*#REF!)</f>
        <v/>
      </c>
      <c r="AQ94" s="122"/>
      <c r="AR94" s="107" t="str">
        <f>IF(ISBLANK(X94),"",SUM(AM94:AQ94)*#REF!)</f>
        <v/>
      </c>
      <c r="AS94" s="107"/>
      <c r="AT94" s="107"/>
    </row>
    <row r="95" spans="1:46" s="3" customFormat="1" ht="18" hidden="1" customHeight="1" x14ac:dyDescent="0.2">
      <c r="A95" s="15"/>
      <c r="B95" s="15"/>
      <c r="C95" s="15"/>
      <c r="D95" s="15" t="s">
        <v>51</v>
      </c>
      <c r="E95" s="82" t="s">
        <v>60</v>
      </c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125">
        <v>5</v>
      </c>
      <c r="V95" s="125"/>
      <c r="W95" s="125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07" t="str">
        <f>IF(ISBLANK(X95),"",(U95*X95)+AD95+AG95)</f>
        <v/>
      </c>
      <c r="AK95" s="107"/>
      <c r="AL95" s="107"/>
      <c r="AM95" s="122" t="str">
        <f>IF(ISBLANK(X95),"",AJ95*C95)</f>
        <v/>
      </c>
      <c r="AN95" s="122"/>
      <c r="AO95" s="122"/>
      <c r="AP95" s="122" t="str">
        <f>IF(ISBLANK(X95),"",AM95*#REF!)</f>
        <v/>
      </c>
      <c r="AQ95" s="122"/>
      <c r="AR95" s="107" t="str">
        <f>IF(ISBLANK(X95),"",SUM(AM95:AQ95)*#REF!)</f>
        <v/>
      </c>
      <c r="AS95" s="107"/>
      <c r="AT95" s="107"/>
    </row>
    <row r="96" spans="1:46" s="3" customFormat="1" ht="18" hidden="1" customHeight="1" x14ac:dyDescent="0.2">
      <c r="A96" s="15"/>
      <c r="B96" s="15"/>
      <c r="C96" s="15"/>
      <c r="D96" s="15" t="s">
        <v>51</v>
      </c>
      <c r="E96" s="82" t="s">
        <v>60</v>
      </c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125">
        <v>5</v>
      </c>
      <c r="V96" s="125"/>
      <c r="W96" s="125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07" t="str">
        <f>IF(ISBLANK(X96),"",(U96*X96)+AD96+AG96)</f>
        <v/>
      </c>
      <c r="AK96" s="107"/>
      <c r="AL96" s="107"/>
      <c r="AM96" s="122" t="str">
        <f>IF(ISBLANK(X96),"",AJ96*C96)</f>
        <v/>
      </c>
      <c r="AN96" s="122"/>
      <c r="AO96" s="122"/>
      <c r="AP96" s="122" t="str">
        <f>IF(ISBLANK(X96),"",AM96*#REF!)</f>
        <v/>
      </c>
      <c r="AQ96" s="122"/>
      <c r="AR96" s="107" t="str">
        <f>IF(ISBLANK(X96),"",SUM(AM96:AQ96)*#REF!)</f>
        <v/>
      </c>
      <c r="AS96" s="107"/>
      <c r="AT96" s="107"/>
    </row>
    <row r="97" spans="1:46" s="3" customFormat="1" ht="18" hidden="1" customHeight="1" x14ac:dyDescent="0.2">
      <c r="A97" s="15"/>
      <c r="B97" s="15"/>
      <c r="C97" s="15"/>
      <c r="D97" s="15" t="s">
        <v>51</v>
      </c>
      <c r="E97" s="82" t="s">
        <v>60</v>
      </c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125">
        <v>5</v>
      </c>
      <c r="V97" s="125"/>
      <c r="W97" s="125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07" t="str">
        <f>IF(ISBLANK(X97),"",(U97*X97)+AD97+AG97)</f>
        <v/>
      </c>
      <c r="AK97" s="107"/>
      <c r="AL97" s="107"/>
      <c r="AM97" s="122" t="str">
        <f>IF(ISBLANK(X97),"",AJ97*C97)</f>
        <v/>
      </c>
      <c r="AN97" s="122"/>
      <c r="AO97" s="122"/>
      <c r="AP97" s="122" t="str">
        <f>IF(ISBLANK(X97),"",AM97*#REF!)</f>
        <v/>
      </c>
      <c r="AQ97" s="122"/>
      <c r="AR97" s="107" t="str">
        <f>IF(ISBLANK(X97),"",SUM(AM97:AQ97)*#REF!)</f>
        <v/>
      </c>
      <c r="AS97" s="107"/>
      <c r="AT97" s="107"/>
    </row>
    <row r="98" spans="1:46" s="3" customFormat="1" ht="18" hidden="1" customHeight="1" x14ac:dyDescent="0.2">
      <c r="A98" s="15"/>
      <c r="B98" s="15"/>
      <c r="C98" s="15"/>
      <c r="D98" s="15" t="s">
        <v>51</v>
      </c>
      <c r="E98" s="82" t="s">
        <v>60</v>
      </c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125">
        <v>5</v>
      </c>
      <c r="V98" s="125"/>
      <c r="W98" s="125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07" t="str">
        <f>IF(ISBLANK(X98),"",(U98*X98)+AD98+AG98)</f>
        <v/>
      </c>
      <c r="AK98" s="107"/>
      <c r="AL98" s="107"/>
      <c r="AM98" s="122" t="str">
        <f>IF(ISBLANK(X98),"",AJ98*C98)</f>
        <v/>
      </c>
      <c r="AN98" s="122"/>
      <c r="AO98" s="122"/>
      <c r="AP98" s="122" t="str">
        <f>IF(ISBLANK(X98),"",AM98*#REF!)</f>
        <v/>
      </c>
      <c r="AQ98" s="122"/>
      <c r="AR98" s="107" t="str">
        <f>IF(ISBLANK(X98),"",SUM(AM98:AQ98)*#REF!)</f>
        <v/>
      </c>
      <c r="AS98" s="107"/>
      <c r="AT98" s="107"/>
    </row>
    <row r="99" spans="1:46" s="3" customFormat="1" ht="18" hidden="1" customHeight="1" x14ac:dyDescent="0.2">
      <c r="A99" s="22" t="s">
        <v>42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21"/>
      <c r="AM99" s="117">
        <f>SUM(AM94:AM98)</f>
        <v>0</v>
      </c>
      <c r="AN99" s="117"/>
      <c r="AO99" s="117"/>
      <c r="AP99" s="117">
        <f>SUM(AP94:AP98)</f>
        <v>0</v>
      </c>
      <c r="AQ99" s="117"/>
      <c r="AR99" s="117">
        <f>SUM(AR94:AR98)</f>
        <v>0</v>
      </c>
      <c r="AS99" s="117"/>
      <c r="AT99" s="117"/>
    </row>
    <row r="100" spans="1:46" ht="11.25" hidden="1" customHeight="1" x14ac:dyDescent="0.2"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46" ht="11.25" hidden="1" customHeight="1" x14ac:dyDescent="0.2">
      <c r="Z101" s="46"/>
      <c r="AA101" s="46"/>
      <c r="AB101" s="46"/>
    </row>
    <row r="102" spans="1:46" ht="20.100000000000001" hidden="1" customHeight="1" x14ac:dyDescent="0.2">
      <c r="A102" s="24" t="s">
        <v>61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6"/>
    </row>
    <row r="103" spans="1:46" s="13" customFormat="1" ht="43.5" hidden="1" customHeight="1" x14ac:dyDescent="0.2">
      <c r="A103" s="14" t="s">
        <v>13</v>
      </c>
      <c r="B103" s="27" t="s">
        <v>14</v>
      </c>
      <c r="C103" s="14" t="s">
        <v>15</v>
      </c>
      <c r="D103" s="20" t="s">
        <v>16</v>
      </c>
      <c r="E103" s="27" t="s">
        <v>23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109" t="s">
        <v>46</v>
      </c>
      <c r="AK103" s="109"/>
      <c r="AL103" s="109"/>
      <c r="AM103" s="123" t="s">
        <v>47</v>
      </c>
      <c r="AN103" s="123"/>
      <c r="AO103" s="123"/>
      <c r="AP103" s="123" t="s">
        <v>50</v>
      </c>
      <c r="AQ103" s="123"/>
      <c r="AR103" s="109" t="s">
        <v>36</v>
      </c>
      <c r="AS103" s="109"/>
      <c r="AT103" s="109"/>
    </row>
    <row r="104" spans="1:46" s="3" customFormat="1" ht="18" hidden="1" customHeight="1" x14ac:dyDescent="0.2">
      <c r="A104" s="15"/>
      <c r="B104" s="15"/>
      <c r="C104" s="15"/>
      <c r="D104" s="15" t="s">
        <v>51</v>
      </c>
      <c r="E104" s="82" t="s">
        <v>60</v>
      </c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124"/>
      <c r="AK104" s="124"/>
      <c r="AL104" s="124"/>
      <c r="AM104" s="122" t="str">
        <f>IF(ISBLANK(AJ104),"",C104*AJ104)</f>
        <v/>
      </c>
      <c r="AN104" s="122"/>
      <c r="AO104" s="122"/>
      <c r="AP104" s="122" t="str">
        <f>IF(ISBLANK(AJ104),"",AM104*#REF!)</f>
        <v/>
      </c>
      <c r="AQ104" s="122"/>
      <c r="AR104" s="107" t="str">
        <f>IF(ISBLANK(AJ104),"",SUM(AM104:AQ104)*#REF!)</f>
        <v/>
      </c>
      <c r="AS104" s="107"/>
      <c r="AT104" s="107"/>
    </row>
    <row r="105" spans="1:46" s="3" customFormat="1" ht="18" hidden="1" customHeight="1" x14ac:dyDescent="0.2">
      <c r="A105" s="15"/>
      <c r="B105" s="15"/>
      <c r="C105" s="15"/>
      <c r="D105" s="15" t="s">
        <v>51</v>
      </c>
      <c r="E105" s="82" t="s">
        <v>60</v>
      </c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124"/>
      <c r="AK105" s="124"/>
      <c r="AL105" s="124"/>
      <c r="AM105" s="122" t="str">
        <f>IF(ISBLANK(AJ105),"",C105*AJ105)</f>
        <v/>
      </c>
      <c r="AN105" s="122"/>
      <c r="AO105" s="122"/>
      <c r="AP105" s="122" t="str">
        <f>IF(ISBLANK(AJ105),"",AM105*#REF!)</f>
        <v/>
      </c>
      <c r="AQ105" s="122"/>
      <c r="AR105" s="107" t="str">
        <f>IF(ISBLANK(AJ105),"",SUM(AM105:AQ105)*#REF!)</f>
        <v/>
      </c>
      <c r="AS105" s="107"/>
      <c r="AT105" s="107"/>
    </row>
    <row r="106" spans="1:46" s="3" customFormat="1" ht="18" hidden="1" customHeight="1" x14ac:dyDescent="0.2">
      <c r="A106" s="15"/>
      <c r="B106" s="15"/>
      <c r="C106" s="15"/>
      <c r="D106" s="15" t="s">
        <v>51</v>
      </c>
      <c r="E106" s="82" t="s">
        <v>60</v>
      </c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124"/>
      <c r="AK106" s="124"/>
      <c r="AL106" s="124"/>
      <c r="AM106" s="122" t="str">
        <f>IF(ISBLANK(AJ106),"",C106*AJ106)</f>
        <v/>
      </c>
      <c r="AN106" s="122"/>
      <c r="AO106" s="122"/>
      <c r="AP106" s="122" t="str">
        <f>IF(ISBLANK(AJ106),"",AM106*#REF!)</f>
        <v/>
      </c>
      <c r="AQ106" s="122"/>
      <c r="AR106" s="107" t="str">
        <f>IF(ISBLANK(AJ106),"",SUM(AM106:AQ106)*#REF!)</f>
        <v/>
      </c>
      <c r="AS106" s="107"/>
      <c r="AT106" s="107"/>
    </row>
    <row r="107" spans="1:46" s="3" customFormat="1" ht="18" hidden="1" customHeight="1" x14ac:dyDescent="0.2">
      <c r="A107" s="15"/>
      <c r="B107" s="15"/>
      <c r="C107" s="15"/>
      <c r="D107" s="15" t="s">
        <v>51</v>
      </c>
      <c r="E107" s="82" t="s">
        <v>60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124"/>
      <c r="AK107" s="124"/>
      <c r="AL107" s="124"/>
      <c r="AM107" s="122" t="str">
        <f>IF(ISBLANK(AJ107),"",C107*AJ107)</f>
        <v/>
      </c>
      <c r="AN107" s="122"/>
      <c r="AO107" s="122"/>
      <c r="AP107" s="122" t="str">
        <f>IF(ISBLANK(AJ107),"",AM107*#REF!)</f>
        <v/>
      </c>
      <c r="AQ107" s="122"/>
      <c r="AR107" s="107" t="str">
        <f>IF(ISBLANK(AJ107),"",SUM(AM107:AQ107)*#REF!)</f>
        <v/>
      </c>
      <c r="AS107" s="107"/>
      <c r="AT107" s="107"/>
    </row>
    <row r="108" spans="1:46" s="3" customFormat="1" ht="18" hidden="1" customHeight="1" x14ac:dyDescent="0.2">
      <c r="A108" s="15"/>
      <c r="B108" s="15"/>
      <c r="C108" s="15"/>
      <c r="D108" s="15" t="s">
        <v>51</v>
      </c>
      <c r="E108" s="82" t="s">
        <v>60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124"/>
      <c r="AK108" s="124"/>
      <c r="AL108" s="124"/>
      <c r="AM108" s="122" t="str">
        <f>IF(ISBLANK(AJ108),"",C108*AJ108)</f>
        <v/>
      </c>
      <c r="AN108" s="122"/>
      <c r="AO108" s="122"/>
      <c r="AP108" s="122" t="str">
        <f>IF(ISBLANK(AJ108),"",AM108*#REF!)</f>
        <v/>
      </c>
      <c r="AQ108" s="122"/>
      <c r="AR108" s="107" t="str">
        <f>IF(ISBLANK(AJ108),"",SUM(AM108:AQ108)*#REF!)</f>
        <v/>
      </c>
      <c r="AS108" s="107"/>
      <c r="AT108" s="107"/>
    </row>
    <row r="109" spans="1:46" s="3" customFormat="1" ht="20.100000000000001" hidden="1" customHeight="1" x14ac:dyDescent="0.2">
      <c r="A109" s="22" t="s">
        <v>42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21"/>
      <c r="AM109" s="117">
        <f>SUM(AM104:AM108)</f>
        <v>0</v>
      </c>
      <c r="AN109" s="117"/>
      <c r="AO109" s="117"/>
      <c r="AP109" s="117">
        <f>SUM(AP104:AP108)</f>
        <v>0</v>
      </c>
      <c r="AQ109" s="117"/>
      <c r="AR109" s="117">
        <f>SUM(AR104:AR108)</f>
        <v>0</v>
      </c>
      <c r="AS109" s="117"/>
      <c r="AT109" s="117"/>
    </row>
    <row r="110" spans="1:46" ht="11.25" hidden="1" customHeight="1" x14ac:dyDescent="0.2">
      <c r="Z110" s="46"/>
      <c r="AA110" s="46"/>
      <c r="AB110" s="46"/>
    </row>
    <row r="111" spans="1:46" ht="11.25" hidden="1" customHeight="1" x14ac:dyDescent="0.2">
      <c r="Z111" s="46"/>
      <c r="AA111" s="46"/>
      <c r="AB111" s="46"/>
    </row>
    <row r="112" spans="1:46" ht="20.100000000000001" hidden="1" customHeight="1" x14ac:dyDescent="0.2">
      <c r="A112" s="24" t="s">
        <v>62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6"/>
    </row>
    <row r="113" spans="1:46" s="13" customFormat="1" ht="43.5" hidden="1" customHeight="1" x14ac:dyDescent="0.2">
      <c r="A113" s="14" t="s">
        <v>13</v>
      </c>
      <c r="B113" s="27" t="s">
        <v>14</v>
      </c>
      <c r="C113" s="14" t="s">
        <v>15</v>
      </c>
      <c r="D113" s="20" t="s">
        <v>16</v>
      </c>
      <c r="E113" s="27" t="s">
        <v>23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109" t="s">
        <v>46</v>
      </c>
      <c r="AK113" s="109"/>
      <c r="AL113" s="109"/>
      <c r="AM113" s="123" t="s">
        <v>47</v>
      </c>
      <c r="AN113" s="123"/>
      <c r="AO113" s="123"/>
      <c r="AP113" s="123" t="s">
        <v>50</v>
      </c>
      <c r="AQ113" s="123"/>
      <c r="AR113" s="109" t="s">
        <v>36</v>
      </c>
      <c r="AS113" s="109"/>
      <c r="AT113" s="109"/>
    </row>
    <row r="114" spans="1:46" s="3" customFormat="1" ht="18" hidden="1" customHeight="1" x14ac:dyDescent="0.2">
      <c r="A114" s="15"/>
      <c r="B114" s="15"/>
      <c r="C114" s="15"/>
      <c r="D114" s="15" t="s">
        <v>51</v>
      </c>
      <c r="E114" s="82" t="s">
        <v>60</v>
      </c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124"/>
      <c r="AK114" s="124"/>
      <c r="AL114" s="124"/>
      <c r="AM114" s="122" t="str">
        <f>IF(ISBLANK(AJ114),"",C114*AJ114)</f>
        <v/>
      </c>
      <c r="AN114" s="122"/>
      <c r="AO114" s="122"/>
      <c r="AP114" s="122" t="str">
        <f>IF(ISBLANK(AJ114),"",AM114*#REF!)</f>
        <v/>
      </c>
      <c r="AQ114" s="122"/>
      <c r="AR114" s="107" t="str">
        <f>IF(ISBLANK(AJ114),"",SUM(AM114:AQ114)*#REF!)</f>
        <v/>
      </c>
      <c r="AS114" s="107"/>
      <c r="AT114" s="107"/>
    </row>
    <row r="115" spans="1:46" s="3" customFormat="1" ht="18" hidden="1" customHeight="1" x14ac:dyDescent="0.2">
      <c r="A115" s="15"/>
      <c r="B115" s="15"/>
      <c r="C115" s="15"/>
      <c r="D115" s="15" t="s">
        <v>51</v>
      </c>
      <c r="E115" s="82" t="s">
        <v>60</v>
      </c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124"/>
      <c r="AK115" s="124"/>
      <c r="AL115" s="124"/>
      <c r="AM115" s="122" t="str">
        <f>IF(ISBLANK(AJ115),"",C115*AJ115)</f>
        <v/>
      </c>
      <c r="AN115" s="122"/>
      <c r="AO115" s="122"/>
      <c r="AP115" s="122" t="str">
        <f>IF(ISBLANK(AJ115),"",AM115*#REF!)</f>
        <v/>
      </c>
      <c r="AQ115" s="122"/>
      <c r="AR115" s="107" t="str">
        <f>IF(ISBLANK(AJ115),"",SUM(AM115:AQ115)*#REF!)</f>
        <v/>
      </c>
      <c r="AS115" s="107"/>
      <c r="AT115" s="107"/>
    </row>
    <row r="116" spans="1:46" s="3" customFormat="1" ht="18" hidden="1" customHeight="1" x14ac:dyDescent="0.2">
      <c r="A116" s="15"/>
      <c r="B116" s="15"/>
      <c r="C116" s="15"/>
      <c r="D116" s="15" t="s">
        <v>51</v>
      </c>
      <c r="E116" s="82" t="s">
        <v>60</v>
      </c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124"/>
      <c r="AK116" s="124"/>
      <c r="AL116" s="124"/>
      <c r="AM116" s="122" t="str">
        <f>IF(ISBLANK(AJ116),"",C116*AJ116)</f>
        <v/>
      </c>
      <c r="AN116" s="122"/>
      <c r="AO116" s="122"/>
      <c r="AP116" s="122" t="str">
        <f>IF(ISBLANK(AJ116),"",AM116*#REF!)</f>
        <v/>
      </c>
      <c r="AQ116" s="122"/>
      <c r="AR116" s="107" t="str">
        <f>IF(ISBLANK(AJ116),"",SUM(AM116:AQ116)*#REF!)</f>
        <v/>
      </c>
      <c r="AS116" s="107"/>
      <c r="AT116" s="107"/>
    </row>
    <row r="117" spans="1:46" s="3" customFormat="1" ht="18" hidden="1" customHeight="1" x14ac:dyDescent="0.2">
      <c r="A117" s="15"/>
      <c r="B117" s="15"/>
      <c r="C117" s="15"/>
      <c r="D117" s="15" t="s">
        <v>51</v>
      </c>
      <c r="E117" s="82" t="s">
        <v>60</v>
      </c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124"/>
      <c r="AK117" s="124"/>
      <c r="AL117" s="124"/>
      <c r="AM117" s="122" t="str">
        <f>IF(ISBLANK(AJ117),"",C117*AJ117)</f>
        <v/>
      </c>
      <c r="AN117" s="122"/>
      <c r="AO117" s="122"/>
      <c r="AP117" s="122" t="str">
        <f>IF(ISBLANK(AJ117),"",AM117*#REF!)</f>
        <v/>
      </c>
      <c r="AQ117" s="122"/>
      <c r="AR117" s="107" t="str">
        <f>IF(ISBLANK(AJ117),"",SUM(AM117:AQ117)*#REF!)</f>
        <v/>
      </c>
      <c r="AS117" s="107"/>
      <c r="AT117" s="107"/>
    </row>
    <row r="118" spans="1:46" s="3" customFormat="1" ht="18" hidden="1" customHeight="1" x14ac:dyDescent="0.2">
      <c r="A118" s="15"/>
      <c r="B118" s="15"/>
      <c r="C118" s="15"/>
      <c r="D118" s="15" t="s">
        <v>51</v>
      </c>
      <c r="E118" s="82" t="s">
        <v>60</v>
      </c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124"/>
      <c r="AK118" s="124"/>
      <c r="AL118" s="124"/>
      <c r="AM118" s="122" t="str">
        <f>IF(ISBLANK(AJ118),"",C118*AJ118)</f>
        <v/>
      </c>
      <c r="AN118" s="122"/>
      <c r="AO118" s="122"/>
      <c r="AP118" s="122" t="str">
        <f>IF(ISBLANK(AJ118),"",AM118*#REF!)</f>
        <v/>
      </c>
      <c r="AQ118" s="122"/>
      <c r="AR118" s="107" t="str">
        <f>IF(ISBLANK(AJ118),"",SUM(AM118:AQ118)*#REF!)</f>
        <v/>
      </c>
      <c r="AS118" s="107"/>
      <c r="AT118" s="107"/>
    </row>
    <row r="119" spans="1:46" s="3" customFormat="1" ht="20.100000000000001" hidden="1" customHeight="1" x14ac:dyDescent="0.2">
      <c r="A119" s="22" t="s">
        <v>42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21"/>
      <c r="AM119" s="117">
        <f>SUM(AM114:AM118)</f>
        <v>0</v>
      </c>
      <c r="AN119" s="117"/>
      <c r="AO119" s="117"/>
      <c r="AP119" s="117">
        <f>SUM(AP114:AP118)</f>
        <v>0</v>
      </c>
      <c r="AQ119" s="117"/>
      <c r="AR119" s="117">
        <f>SUM(AR114:AR118)</f>
        <v>0</v>
      </c>
      <c r="AS119" s="117"/>
      <c r="AT119" s="117"/>
    </row>
    <row r="120" spans="1:46" ht="11.25" hidden="1" customHeight="1" x14ac:dyDescent="0.2">
      <c r="Z120" s="46"/>
      <c r="AA120" s="46"/>
      <c r="AB120" s="46"/>
    </row>
    <row r="121" spans="1:46" ht="11.25" hidden="1" customHeight="1" x14ac:dyDescent="0.2">
      <c r="Z121" s="46"/>
      <c r="AA121" s="46"/>
      <c r="AB121" s="46"/>
    </row>
    <row r="122" spans="1:46" ht="19.5" customHeight="1" x14ac:dyDescent="0.2">
      <c r="A122" s="69" t="s">
        <v>63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1"/>
    </row>
    <row r="123" spans="1:46" s="3" customFormat="1" ht="30" customHeight="1" x14ac:dyDescent="0.2">
      <c r="A123" s="58"/>
      <c r="B123" s="58"/>
      <c r="C123" s="58"/>
      <c r="D123" s="58"/>
      <c r="E123" s="58"/>
      <c r="F123" s="58"/>
      <c r="G123" s="59"/>
      <c r="H123" s="58"/>
      <c r="I123" s="58"/>
      <c r="J123" s="58"/>
      <c r="K123" s="58"/>
      <c r="L123" s="58"/>
      <c r="M123" s="58"/>
      <c r="N123" s="1"/>
      <c r="O123" s="1"/>
      <c r="P123" s="1"/>
      <c r="AG123" s="123" t="s">
        <v>64</v>
      </c>
      <c r="AH123" s="123"/>
      <c r="AI123" s="123"/>
      <c r="AJ123" s="123"/>
      <c r="AK123" s="123"/>
      <c r="AL123" s="123"/>
      <c r="AM123" s="123" t="s">
        <v>65</v>
      </c>
      <c r="AN123" s="123"/>
      <c r="AO123" s="123" t="s">
        <v>104</v>
      </c>
      <c r="AP123" s="123"/>
      <c r="AQ123" s="123"/>
      <c r="AR123" s="109" t="s">
        <v>105</v>
      </c>
      <c r="AS123" s="109"/>
      <c r="AT123" s="109"/>
    </row>
    <row r="124" spans="1:46" s="23" customFormat="1" ht="19.5" customHeight="1" x14ac:dyDescent="0.2">
      <c r="A124" s="60" t="s">
        <v>66</v>
      </c>
      <c r="B124" s="58"/>
      <c r="C124" s="58"/>
      <c r="D124" s="58"/>
      <c r="E124" s="58"/>
      <c r="F124" s="58"/>
      <c r="G124" s="58"/>
      <c r="H124" s="58"/>
      <c r="I124" s="58"/>
      <c r="J124" s="1"/>
      <c r="K124" s="58"/>
      <c r="L124" s="144"/>
      <c r="M124" s="144"/>
      <c r="N124" s="144"/>
      <c r="O124" s="144"/>
      <c r="P124" s="144"/>
      <c r="Q124" s="144"/>
      <c r="R124" s="144"/>
      <c r="AG124" s="145" t="s">
        <v>67</v>
      </c>
      <c r="AH124" s="145"/>
      <c r="AI124" s="145"/>
      <c r="AJ124" s="145"/>
      <c r="AK124" s="145"/>
      <c r="AL124" s="145"/>
      <c r="AM124" s="133"/>
      <c r="AN124" s="133"/>
      <c r="AO124" s="134" t="str">
        <f>IFERROR(VLOOKUP($L$124,'Base Dados'!$A$3:$C$16,2,0),"")</f>
        <v/>
      </c>
      <c r="AP124" s="134"/>
      <c r="AQ124" s="134"/>
      <c r="AR124" s="134" t="str">
        <f>IFERROR(AO124*AM124,"")</f>
        <v/>
      </c>
      <c r="AS124" s="134"/>
      <c r="AT124" s="134"/>
    </row>
    <row r="125" spans="1:46" s="23" customFormat="1" ht="19.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1"/>
      <c r="O125" s="1"/>
      <c r="P125" s="1"/>
      <c r="AG125" s="145" t="s">
        <v>68</v>
      </c>
      <c r="AH125" s="145"/>
      <c r="AI125" s="145"/>
      <c r="AJ125" s="145"/>
      <c r="AK125" s="145"/>
      <c r="AL125" s="145"/>
      <c r="AM125" s="133"/>
      <c r="AN125" s="133"/>
      <c r="AO125" s="134" t="str">
        <f>IFERROR(VLOOKUP($L$124,'Base Dados'!$A$3:$C$16,3,0),"")</f>
        <v/>
      </c>
      <c r="AP125" s="134"/>
      <c r="AQ125" s="134"/>
      <c r="AR125" s="134" t="str">
        <f>IFERROR(AO125*AM125,"")</f>
        <v/>
      </c>
      <c r="AS125" s="134"/>
      <c r="AT125" s="134"/>
    </row>
    <row r="126" spans="1:46" s="23" customFormat="1" ht="19.5" customHeight="1" x14ac:dyDescent="0.25">
      <c r="A126" s="69" t="s">
        <v>69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0"/>
      <c r="AN126" s="70"/>
      <c r="AO126" s="70"/>
      <c r="AP126" s="70"/>
      <c r="AQ126" s="70"/>
      <c r="AR126" s="88">
        <f>SUM(AR124:AT125)</f>
        <v>0</v>
      </c>
      <c r="AS126" s="88"/>
      <c r="AT126" s="88"/>
    </row>
    <row r="127" spans="1:46" hidden="1" x14ac:dyDescent="0.2">
      <c r="E127" s="47"/>
      <c r="G127" s="48"/>
      <c r="H127" s="48"/>
      <c r="I127" s="48"/>
      <c r="L127" s="47"/>
      <c r="M127" s="135"/>
      <c r="N127" s="135"/>
      <c r="O127" s="49"/>
      <c r="R127" s="50"/>
      <c r="S127" s="51"/>
      <c r="T127" s="50"/>
      <c r="U127" s="50"/>
      <c r="Z127" s="46"/>
      <c r="AA127" s="46"/>
      <c r="AB127" s="46"/>
    </row>
    <row r="128" spans="1:46" ht="15.75" hidden="1" x14ac:dyDescent="0.25">
      <c r="A128" s="52" t="s">
        <v>70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</row>
    <row r="129" spans="1:46" ht="16.5" customHeight="1" x14ac:dyDescent="0.2">
      <c r="A129" s="85" t="s">
        <v>71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</row>
    <row r="130" spans="1:46" ht="16.5" customHeight="1" x14ac:dyDescent="0.2">
      <c r="A130" s="85" t="s">
        <v>72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</row>
    <row r="131" spans="1:46" ht="16.5" customHeight="1" x14ac:dyDescent="0.2">
      <c r="A131" s="85" t="s">
        <v>73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</row>
    <row r="132" spans="1:46" ht="16.5" customHeight="1" x14ac:dyDescent="0.2">
      <c r="A132" s="85" t="s">
        <v>74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</row>
    <row r="133" spans="1:46" ht="19.5" customHeight="1" x14ac:dyDescent="0.2">
      <c r="A133" s="86" t="s">
        <v>75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</row>
    <row r="134" spans="1:46" x14ac:dyDescent="0.2"/>
    <row r="135" spans="1:46" x14ac:dyDescent="0.2"/>
    <row r="136" spans="1:46" x14ac:dyDescent="0.2"/>
    <row r="137" spans="1:46" x14ac:dyDescent="0.2"/>
    <row r="138" spans="1:46" x14ac:dyDescent="0.2"/>
    <row r="139" spans="1:46" x14ac:dyDescent="0.2"/>
    <row r="140" spans="1:46" x14ac:dyDescent="0.2"/>
    <row r="141" spans="1:46" x14ac:dyDescent="0.2"/>
    <row r="142" spans="1:46" x14ac:dyDescent="0.2"/>
    <row r="143" spans="1:46" x14ac:dyDescent="0.2"/>
    <row r="144" spans="1:46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</sheetData>
  <mergeCells count="859">
    <mergeCell ref="A133:AT133"/>
    <mergeCell ref="AR126:AT126"/>
    <mergeCell ref="M127:N127"/>
    <mergeCell ref="A129:AT129"/>
    <mergeCell ref="A130:AT130"/>
    <mergeCell ref="A131:AT131"/>
    <mergeCell ref="A132:AT132"/>
    <mergeCell ref="L124:R124"/>
    <mergeCell ref="AG124:AL124"/>
    <mergeCell ref="AM124:AN124"/>
    <mergeCell ref="AO124:AQ124"/>
    <mergeCell ref="AR124:AT124"/>
    <mergeCell ref="AG125:AL125"/>
    <mergeCell ref="AM125:AN125"/>
    <mergeCell ref="AO125:AQ125"/>
    <mergeCell ref="AR125:AT125"/>
    <mergeCell ref="AM119:AO119"/>
    <mergeCell ref="AP119:AQ119"/>
    <mergeCell ref="AR119:AT119"/>
    <mergeCell ref="AG123:AL123"/>
    <mergeCell ref="AM123:AN123"/>
    <mergeCell ref="AO123:AQ123"/>
    <mergeCell ref="AR123:AT123"/>
    <mergeCell ref="AJ117:AL117"/>
    <mergeCell ref="AM117:AO117"/>
    <mergeCell ref="AP117:AQ117"/>
    <mergeCell ref="AR117:AT117"/>
    <mergeCell ref="AJ118:AL118"/>
    <mergeCell ref="AM118:AO118"/>
    <mergeCell ref="AP118:AQ118"/>
    <mergeCell ref="AR118:AT118"/>
    <mergeCell ref="AJ115:AL115"/>
    <mergeCell ref="AM115:AO115"/>
    <mergeCell ref="AP115:AQ115"/>
    <mergeCell ref="AR115:AT115"/>
    <mergeCell ref="AJ116:AL116"/>
    <mergeCell ref="AM116:AO116"/>
    <mergeCell ref="AP116:AQ116"/>
    <mergeCell ref="AR116:AT116"/>
    <mergeCell ref="AJ113:AL113"/>
    <mergeCell ref="AM113:AO113"/>
    <mergeCell ref="AP113:AQ113"/>
    <mergeCell ref="AR113:AT113"/>
    <mergeCell ref="AJ114:AL114"/>
    <mergeCell ref="AM114:AO114"/>
    <mergeCell ref="AP114:AQ114"/>
    <mergeCell ref="AR114:AT114"/>
    <mergeCell ref="AJ108:AL108"/>
    <mergeCell ref="AM108:AO108"/>
    <mergeCell ref="AP108:AQ108"/>
    <mergeCell ref="AR108:AT108"/>
    <mergeCell ref="AM109:AO109"/>
    <mergeCell ref="AP109:AQ109"/>
    <mergeCell ref="AR109:AT109"/>
    <mergeCell ref="AJ106:AL106"/>
    <mergeCell ref="AM106:AO106"/>
    <mergeCell ref="AP106:AQ106"/>
    <mergeCell ref="AR106:AT106"/>
    <mergeCell ref="AJ107:AL107"/>
    <mergeCell ref="AM107:AO107"/>
    <mergeCell ref="AP107:AQ107"/>
    <mergeCell ref="AR107:AT107"/>
    <mergeCell ref="AJ104:AL104"/>
    <mergeCell ref="AM104:AO104"/>
    <mergeCell ref="AP104:AQ104"/>
    <mergeCell ref="AR104:AT104"/>
    <mergeCell ref="AJ105:AL105"/>
    <mergeCell ref="AM105:AO105"/>
    <mergeCell ref="AP105:AQ105"/>
    <mergeCell ref="AR105:AT105"/>
    <mergeCell ref="AR98:AT98"/>
    <mergeCell ref="AM99:AO99"/>
    <mergeCell ref="AP99:AQ99"/>
    <mergeCell ref="AR99:AT99"/>
    <mergeCell ref="AJ103:AL103"/>
    <mergeCell ref="AM103:AO103"/>
    <mergeCell ref="AP103:AQ103"/>
    <mergeCell ref="AR103:AT103"/>
    <mergeCell ref="AP97:AQ97"/>
    <mergeCell ref="AR97:AT97"/>
    <mergeCell ref="U98:W98"/>
    <mergeCell ref="X98:Z98"/>
    <mergeCell ref="AA98:AC98"/>
    <mergeCell ref="AD98:AF98"/>
    <mergeCell ref="AG98:AI98"/>
    <mergeCell ref="AJ98:AL98"/>
    <mergeCell ref="AM98:AO98"/>
    <mergeCell ref="AP98:AQ98"/>
    <mergeCell ref="AM96:AO96"/>
    <mergeCell ref="AP96:AQ96"/>
    <mergeCell ref="AR96:AT96"/>
    <mergeCell ref="U97:W97"/>
    <mergeCell ref="X97:Z97"/>
    <mergeCell ref="AA97:AC97"/>
    <mergeCell ref="AD97:AF97"/>
    <mergeCell ref="AG97:AI97"/>
    <mergeCell ref="AJ97:AL97"/>
    <mergeCell ref="AM97:AO97"/>
    <mergeCell ref="U96:W96"/>
    <mergeCell ref="X96:Z96"/>
    <mergeCell ref="AA96:AC96"/>
    <mergeCell ref="AD96:AF96"/>
    <mergeCell ref="AG96:AI96"/>
    <mergeCell ref="AJ96:AL96"/>
    <mergeCell ref="AR94:AT94"/>
    <mergeCell ref="U95:W95"/>
    <mergeCell ref="X95:Z95"/>
    <mergeCell ref="AA95:AC95"/>
    <mergeCell ref="AD95:AF95"/>
    <mergeCell ref="AG95:AI95"/>
    <mergeCell ref="AJ95:AL95"/>
    <mergeCell ref="AM95:AO95"/>
    <mergeCell ref="AP95:AQ95"/>
    <mergeCell ref="AR95:AT95"/>
    <mergeCell ref="AP93:AQ93"/>
    <mergeCell ref="AR93:AT93"/>
    <mergeCell ref="U94:W94"/>
    <mergeCell ref="X94:Z94"/>
    <mergeCell ref="AA94:AC94"/>
    <mergeCell ref="AD94:AF94"/>
    <mergeCell ref="AG94:AI94"/>
    <mergeCell ref="AJ94:AL94"/>
    <mergeCell ref="AM94:AO94"/>
    <mergeCell ref="AP94:AQ94"/>
    <mergeCell ref="AM89:AO89"/>
    <mergeCell ref="AP89:AQ89"/>
    <mergeCell ref="AR89:AT89"/>
    <mergeCell ref="U93:W93"/>
    <mergeCell ref="X93:Z93"/>
    <mergeCell ref="AA93:AC93"/>
    <mergeCell ref="AD93:AF93"/>
    <mergeCell ref="AG93:AI93"/>
    <mergeCell ref="AJ93:AL93"/>
    <mergeCell ref="AM93:AO93"/>
    <mergeCell ref="AJ87:AL87"/>
    <mergeCell ref="AM87:AO87"/>
    <mergeCell ref="AP87:AQ87"/>
    <mergeCell ref="AR87:AT87"/>
    <mergeCell ref="AJ88:AL88"/>
    <mergeCell ref="AM88:AO88"/>
    <mergeCell ref="AP88:AQ88"/>
    <mergeCell ref="AR88:AT88"/>
    <mergeCell ref="AJ85:AL85"/>
    <mergeCell ref="AM85:AO85"/>
    <mergeCell ref="AP85:AQ85"/>
    <mergeCell ref="AR85:AT85"/>
    <mergeCell ref="AJ86:AL86"/>
    <mergeCell ref="AM86:AO86"/>
    <mergeCell ref="AP86:AQ86"/>
    <mergeCell ref="AR86:AT86"/>
    <mergeCell ref="AJ83:AL83"/>
    <mergeCell ref="AM83:AO83"/>
    <mergeCell ref="AP83:AQ83"/>
    <mergeCell ref="AR83:AT83"/>
    <mergeCell ref="AJ84:AL84"/>
    <mergeCell ref="AM84:AO84"/>
    <mergeCell ref="AP84:AQ84"/>
    <mergeCell ref="AR84:AT84"/>
    <mergeCell ref="AJ81:AL81"/>
    <mergeCell ref="AM81:AO81"/>
    <mergeCell ref="AP81:AQ81"/>
    <mergeCell ref="AR81:AT81"/>
    <mergeCell ref="AJ82:AL82"/>
    <mergeCell ref="AM82:AO82"/>
    <mergeCell ref="AP82:AQ82"/>
    <mergeCell ref="AR82:AT82"/>
    <mergeCell ref="AJ79:AL79"/>
    <mergeCell ref="AM79:AO79"/>
    <mergeCell ref="AP79:AQ79"/>
    <mergeCell ref="AR79:AT79"/>
    <mergeCell ref="AJ80:AL80"/>
    <mergeCell ref="AM80:AO80"/>
    <mergeCell ref="AP80:AQ80"/>
    <mergeCell ref="AR80:AT80"/>
    <mergeCell ref="AJ77:AL77"/>
    <mergeCell ref="AM77:AO77"/>
    <mergeCell ref="AP77:AQ77"/>
    <mergeCell ref="AR77:AT77"/>
    <mergeCell ref="AJ78:AL78"/>
    <mergeCell ref="AM78:AO78"/>
    <mergeCell ref="AP78:AQ78"/>
    <mergeCell ref="AR78:AT78"/>
    <mergeCell ref="AJ75:AL75"/>
    <mergeCell ref="AM75:AO75"/>
    <mergeCell ref="AP75:AQ75"/>
    <mergeCell ref="AR75:AT75"/>
    <mergeCell ref="AJ76:AL76"/>
    <mergeCell ref="AM76:AO76"/>
    <mergeCell ref="AP76:AQ76"/>
    <mergeCell ref="AR76:AT76"/>
    <mergeCell ref="AJ73:AL73"/>
    <mergeCell ref="AM73:AO73"/>
    <mergeCell ref="AP73:AQ73"/>
    <mergeCell ref="AR73:AT73"/>
    <mergeCell ref="AJ74:AL74"/>
    <mergeCell ref="AM74:AO74"/>
    <mergeCell ref="AP74:AQ74"/>
    <mergeCell ref="AR74:AT74"/>
    <mergeCell ref="AJ71:AL71"/>
    <mergeCell ref="AM71:AO71"/>
    <mergeCell ref="AP71:AQ71"/>
    <mergeCell ref="AR71:AT71"/>
    <mergeCell ref="AJ72:AL72"/>
    <mergeCell ref="AM72:AO72"/>
    <mergeCell ref="AP72:AQ72"/>
    <mergeCell ref="AR72:AT72"/>
    <mergeCell ref="AJ69:AL69"/>
    <mergeCell ref="AM69:AO69"/>
    <mergeCell ref="AP69:AQ69"/>
    <mergeCell ref="AR69:AT69"/>
    <mergeCell ref="AJ70:AL70"/>
    <mergeCell ref="AM70:AO70"/>
    <mergeCell ref="AP70:AQ70"/>
    <mergeCell ref="AR70:AT70"/>
    <mergeCell ref="AG64:AI64"/>
    <mergeCell ref="AJ64:AL64"/>
    <mergeCell ref="AM64:AO64"/>
    <mergeCell ref="AP64:AQ64"/>
    <mergeCell ref="AR64:AT64"/>
    <mergeCell ref="AJ68:AL68"/>
    <mergeCell ref="AM68:AO68"/>
    <mergeCell ref="AP68:AQ68"/>
    <mergeCell ref="AR68:AT68"/>
    <mergeCell ref="AP63:AQ63"/>
    <mergeCell ref="AR63:AT63"/>
    <mergeCell ref="N64:O64"/>
    <mergeCell ref="P64:Q64"/>
    <mergeCell ref="R64:T64"/>
    <mergeCell ref="U64:V64"/>
    <mergeCell ref="W64:Y64"/>
    <mergeCell ref="Z64:AB64"/>
    <mergeCell ref="AC64:AD64"/>
    <mergeCell ref="AE64:AF64"/>
    <mergeCell ref="Z63:AB63"/>
    <mergeCell ref="AC63:AD63"/>
    <mergeCell ref="AE63:AF63"/>
    <mergeCell ref="AG63:AI63"/>
    <mergeCell ref="AJ63:AL63"/>
    <mergeCell ref="AM63:AO63"/>
    <mergeCell ref="AG62:AI62"/>
    <mergeCell ref="AJ62:AL62"/>
    <mergeCell ref="AM62:AO62"/>
    <mergeCell ref="AP62:AQ62"/>
    <mergeCell ref="AR62:AT62"/>
    <mergeCell ref="N63:O63"/>
    <mergeCell ref="P63:Q63"/>
    <mergeCell ref="R63:T63"/>
    <mergeCell ref="U63:V63"/>
    <mergeCell ref="W63:Y63"/>
    <mergeCell ref="AP61:AQ61"/>
    <mergeCell ref="AR61:AT61"/>
    <mergeCell ref="N62:O62"/>
    <mergeCell ref="P62:Q62"/>
    <mergeCell ref="R62:T62"/>
    <mergeCell ref="U62:V62"/>
    <mergeCell ref="W62:Y62"/>
    <mergeCell ref="Z62:AB62"/>
    <mergeCell ref="AC62:AD62"/>
    <mergeCell ref="AE62:AF62"/>
    <mergeCell ref="Z61:AB61"/>
    <mergeCell ref="AC61:AD61"/>
    <mergeCell ref="AE61:AF61"/>
    <mergeCell ref="AG61:AI61"/>
    <mergeCell ref="AJ61:AL61"/>
    <mergeCell ref="AM61:AO61"/>
    <mergeCell ref="AG60:AI60"/>
    <mergeCell ref="AJ60:AL60"/>
    <mergeCell ref="AM60:AO60"/>
    <mergeCell ref="AP60:AQ60"/>
    <mergeCell ref="AR60:AT60"/>
    <mergeCell ref="N61:O61"/>
    <mergeCell ref="P61:Q61"/>
    <mergeCell ref="R61:T61"/>
    <mergeCell ref="U61:V61"/>
    <mergeCell ref="W61:Y61"/>
    <mergeCell ref="AP59:AQ59"/>
    <mergeCell ref="AR59:AT59"/>
    <mergeCell ref="N60:O60"/>
    <mergeCell ref="P60:Q60"/>
    <mergeCell ref="R60:T60"/>
    <mergeCell ref="U60:V60"/>
    <mergeCell ref="W60:Y60"/>
    <mergeCell ref="Z60:AB60"/>
    <mergeCell ref="AC60:AD60"/>
    <mergeCell ref="AE60:AF60"/>
    <mergeCell ref="Z59:AB59"/>
    <mergeCell ref="AC59:AD59"/>
    <mergeCell ref="AE59:AF59"/>
    <mergeCell ref="AG59:AI59"/>
    <mergeCell ref="AJ59:AL59"/>
    <mergeCell ref="AM59:AO59"/>
    <mergeCell ref="AG58:AI58"/>
    <mergeCell ref="AJ58:AL58"/>
    <mergeCell ref="AM58:AO58"/>
    <mergeCell ref="AP58:AQ58"/>
    <mergeCell ref="AR58:AT58"/>
    <mergeCell ref="N59:O59"/>
    <mergeCell ref="P59:Q59"/>
    <mergeCell ref="R59:T59"/>
    <mergeCell ref="U59:V59"/>
    <mergeCell ref="W59:Y59"/>
    <mergeCell ref="AP57:AQ57"/>
    <mergeCell ref="AR57:AT57"/>
    <mergeCell ref="N58:O58"/>
    <mergeCell ref="P58:Q58"/>
    <mergeCell ref="R58:T58"/>
    <mergeCell ref="U58:V58"/>
    <mergeCell ref="W58:Y58"/>
    <mergeCell ref="Z58:AB58"/>
    <mergeCell ref="AC58:AD58"/>
    <mergeCell ref="AE58:AF58"/>
    <mergeCell ref="Z57:AB57"/>
    <mergeCell ref="AC57:AD57"/>
    <mergeCell ref="AE57:AF57"/>
    <mergeCell ref="AG57:AI57"/>
    <mergeCell ref="AJ57:AL57"/>
    <mergeCell ref="AM57:AO57"/>
    <mergeCell ref="AG56:AI56"/>
    <mergeCell ref="AJ56:AL56"/>
    <mergeCell ref="AM56:AO56"/>
    <mergeCell ref="AP56:AQ56"/>
    <mergeCell ref="AR56:AT56"/>
    <mergeCell ref="N57:O57"/>
    <mergeCell ref="P57:Q57"/>
    <mergeCell ref="R57:T57"/>
    <mergeCell ref="U57:V57"/>
    <mergeCell ref="W57:Y57"/>
    <mergeCell ref="AP55:AQ55"/>
    <mergeCell ref="AR55:AT55"/>
    <mergeCell ref="N56:O56"/>
    <mergeCell ref="P56:Q56"/>
    <mergeCell ref="R56:T56"/>
    <mergeCell ref="U56:V56"/>
    <mergeCell ref="W56:Y56"/>
    <mergeCell ref="Z56:AB56"/>
    <mergeCell ref="AC56:AD56"/>
    <mergeCell ref="AE56:AF56"/>
    <mergeCell ref="Z55:AB55"/>
    <mergeCell ref="AC55:AD55"/>
    <mergeCell ref="AE55:AF55"/>
    <mergeCell ref="AG55:AI55"/>
    <mergeCell ref="AJ55:AL55"/>
    <mergeCell ref="AM55:AO55"/>
    <mergeCell ref="AG54:AI54"/>
    <mergeCell ref="AJ54:AL54"/>
    <mergeCell ref="AM54:AO54"/>
    <mergeCell ref="AP54:AQ54"/>
    <mergeCell ref="AR54:AT54"/>
    <mergeCell ref="N55:O55"/>
    <mergeCell ref="P55:Q55"/>
    <mergeCell ref="R55:T55"/>
    <mergeCell ref="U55:V55"/>
    <mergeCell ref="W55:Y55"/>
    <mergeCell ref="AP53:AQ53"/>
    <mergeCell ref="AR53:AT53"/>
    <mergeCell ref="N54:O54"/>
    <mergeCell ref="P54:Q54"/>
    <mergeCell ref="R54:T54"/>
    <mergeCell ref="U54:V54"/>
    <mergeCell ref="W54:Y54"/>
    <mergeCell ref="Z54:AB54"/>
    <mergeCell ref="AC54:AD54"/>
    <mergeCell ref="AE54:AF54"/>
    <mergeCell ref="Z53:AB53"/>
    <mergeCell ref="AC53:AD53"/>
    <mergeCell ref="AE53:AF53"/>
    <mergeCell ref="AG53:AI53"/>
    <mergeCell ref="AJ53:AL53"/>
    <mergeCell ref="AM53:AO53"/>
    <mergeCell ref="AG49:AI49"/>
    <mergeCell ref="AJ49:AL49"/>
    <mergeCell ref="AM49:AO49"/>
    <mergeCell ref="AP49:AQ49"/>
    <mergeCell ref="AR49:AT49"/>
    <mergeCell ref="N53:O53"/>
    <mergeCell ref="P53:Q53"/>
    <mergeCell ref="R53:T53"/>
    <mergeCell ref="U53:V53"/>
    <mergeCell ref="W53:Y53"/>
    <mergeCell ref="AP48:AQ48"/>
    <mergeCell ref="AR48:AT48"/>
    <mergeCell ref="N49:O49"/>
    <mergeCell ref="P49:Q49"/>
    <mergeCell ref="R49:T49"/>
    <mergeCell ref="U49:V49"/>
    <mergeCell ref="W49:Y49"/>
    <mergeCell ref="Z49:AB49"/>
    <mergeCell ref="AC49:AD49"/>
    <mergeCell ref="AE49:AF49"/>
    <mergeCell ref="Z48:AB48"/>
    <mergeCell ref="AC48:AD48"/>
    <mergeCell ref="AE48:AF48"/>
    <mergeCell ref="AG48:AI48"/>
    <mergeCell ref="AJ48:AL48"/>
    <mergeCell ref="AM48:AO48"/>
    <mergeCell ref="AG47:AI47"/>
    <mergeCell ref="AJ47:AL47"/>
    <mergeCell ref="AM47:AO47"/>
    <mergeCell ref="AP47:AQ47"/>
    <mergeCell ref="AR47:AT47"/>
    <mergeCell ref="N48:O48"/>
    <mergeCell ref="P48:Q48"/>
    <mergeCell ref="R48:T48"/>
    <mergeCell ref="U48:V48"/>
    <mergeCell ref="W48:Y48"/>
    <mergeCell ref="AP46:AQ46"/>
    <mergeCell ref="AR46:AT46"/>
    <mergeCell ref="N47:O47"/>
    <mergeCell ref="P47:Q47"/>
    <mergeCell ref="R47:T47"/>
    <mergeCell ref="U47:V47"/>
    <mergeCell ref="W47:Y47"/>
    <mergeCell ref="Z47:AB47"/>
    <mergeCell ref="AC47:AD47"/>
    <mergeCell ref="AE47:AF47"/>
    <mergeCell ref="Z46:AB46"/>
    <mergeCell ref="AC46:AD46"/>
    <mergeCell ref="AE46:AF46"/>
    <mergeCell ref="AG46:AI46"/>
    <mergeCell ref="AJ46:AL46"/>
    <mergeCell ref="AM46:AO46"/>
    <mergeCell ref="AG45:AI45"/>
    <mergeCell ref="AJ45:AL45"/>
    <mergeCell ref="AM45:AO45"/>
    <mergeCell ref="AP45:AQ45"/>
    <mergeCell ref="AR45:AT45"/>
    <mergeCell ref="N46:O46"/>
    <mergeCell ref="P46:Q46"/>
    <mergeCell ref="R46:T46"/>
    <mergeCell ref="U46:V46"/>
    <mergeCell ref="W46:Y46"/>
    <mergeCell ref="AP44:AQ44"/>
    <mergeCell ref="AR44:AT44"/>
    <mergeCell ref="N45:O45"/>
    <mergeCell ref="P45:Q45"/>
    <mergeCell ref="R45:T45"/>
    <mergeCell ref="U45:V45"/>
    <mergeCell ref="W45:Y45"/>
    <mergeCell ref="Z45:AB45"/>
    <mergeCell ref="AC45:AD45"/>
    <mergeCell ref="AE45:AF45"/>
    <mergeCell ref="Z44:AB44"/>
    <mergeCell ref="AC44:AD44"/>
    <mergeCell ref="AE44:AF44"/>
    <mergeCell ref="AG44:AI44"/>
    <mergeCell ref="AJ44:AL44"/>
    <mergeCell ref="AM44:AO44"/>
    <mergeCell ref="AG43:AI43"/>
    <mergeCell ref="AJ43:AL43"/>
    <mergeCell ref="AM43:AO43"/>
    <mergeCell ref="AP43:AQ43"/>
    <mergeCell ref="AR43:AT43"/>
    <mergeCell ref="N44:O44"/>
    <mergeCell ref="P44:Q44"/>
    <mergeCell ref="R44:T44"/>
    <mergeCell ref="U44:V44"/>
    <mergeCell ref="W44:Y44"/>
    <mergeCell ref="AP42:AQ42"/>
    <mergeCell ref="AR42:AT42"/>
    <mergeCell ref="N43:O43"/>
    <mergeCell ref="P43:Q43"/>
    <mergeCell ref="R43:T43"/>
    <mergeCell ref="U43:V43"/>
    <mergeCell ref="W43:Y43"/>
    <mergeCell ref="Z43:AB43"/>
    <mergeCell ref="AC43:AD43"/>
    <mergeCell ref="AE43:AF43"/>
    <mergeCell ref="Z42:AB42"/>
    <mergeCell ref="AC42:AD42"/>
    <mergeCell ref="AE42:AF42"/>
    <mergeCell ref="AG42:AI42"/>
    <mergeCell ref="AJ42:AL42"/>
    <mergeCell ref="AM42:AO42"/>
    <mergeCell ref="AG41:AI41"/>
    <mergeCell ref="AJ41:AL41"/>
    <mergeCell ref="AM41:AO41"/>
    <mergeCell ref="AP41:AQ41"/>
    <mergeCell ref="AR41:AT41"/>
    <mergeCell ref="N42:O42"/>
    <mergeCell ref="P42:Q42"/>
    <mergeCell ref="R42:T42"/>
    <mergeCell ref="U42:V42"/>
    <mergeCell ref="W42:Y42"/>
    <mergeCell ref="AP40:AQ40"/>
    <mergeCell ref="AR40:AT40"/>
    <mergeCell ref="N41:O41"/>
    <mergeCell ref="P41:Q41"/>
    <mergeCell ref="R41:T41"/>
    <mergeCell ref="U41:V41"/>
    <mergeCell ref="W41:Y41"/>
    <mergeCell ref="Z41:AB41"/>
    <mergeCell ref="AC41:AD41"/>
    <mergeCell ref="AE41:AF41"/>
    <mergeCell ref="Z40:AB40"/>
    <mergeCell ref="AC40:AD40"/>
    <mergeCell ref="AE40:AF40"/>
    <mergeCell ref="AG40:AI40"/>
    <mergeCell ref="AJ40:AL40"/>
    <mergeCell ref="AM40:AO40"/>
    <mergeCell ref="AG39:AI39"/>
    <mergeCell ref="AJ39:AL39"/>
    <mergeCell ref="AM39:AO39"/>
    <mergeCell ref="AP39:AQ39"/>
    <mergeCell ref="AR39:AT39"/>
    <mergeCell ref="N40:O40"/>
    <mergeCell ref="P40:Q40"/>
    <mergeCell ref="R40:T40"/>
    <mergeCell ref="U40:V40"/>
    <mergeCell ref="W40:Y40"/>
    <mergeCell ref="AP38:AQ38"/>
    <mergeCell ref="AR38:AT38"/>
    <mergeCell ref="N39:O39"/>
    <mergeCell ref="P39:Q39"/>
    <mergeCell ref="R39:T39"/>
    <mergeCell ref="U39:V39"/>
    <mergeCell ref="W39:Y39"/>
    <mergeCell ref="Z39:AB39"/>
    <mergeCell ref="AC39:AD39"/>
    <mergeCell ref="AE39:AF39"/>
    <mergeCell ref="Z38:AB38"/>
    <mergeCell ref="AC38:AD38"/>
    <mergeCell ref="AE38:AF38"/>
    <mergeCell ref="AG38:AI38"/>
    <mergeCell ref="AJ38:AL38"/>
    <mergeCell ref="AM38:AO38"/>
    <mergeCell ref="AG34:AI34"/>
    <mergeCell ref="AJ34:AL34"/>
    <mergeCell ref="AM34:AO34"/>
    <mergeCell ref="AP34:AQ34"/>
    <mergeCell ref="AR34:AT34"/>
    <mergeCell ref="N38:O38"/>
    <mergeCell ref="P38:Q38"/>
    <mergeCell ref="R38:T38"/>
    <mergeCell ref="U38:V38"/>
    <mergeCell ref="W38:Y38"/>
    <mergeCell ref="AP33:AQ33"/>
    <mergeCell ref="AR33:AT33"/>
    <mergeCell ref="A34:O34"/>
    <mergeCell ref="P34:Q34"/>
    <mergeCell ref="R34:T34"/>
    <mergeCell ref="U34:V34"/>
    <mergeCell ref="W34:Y34"/>
    <mergeCell ref="Z34:AB34"/>
    <mergeCell ref="AC34:AD34"/>
    <mergeCell ref="AE34:AF34"/>
    <mergeCell ref="Z33:AB33"/>
    <mergeCell ref="AC33:AD33"/>
    <mergeCell ref="AE33:AF33"/>
    <mergeCell ref="AG33:AI33"/>
    <mergeCell ref="AJ33:AL33"/>
    <mergeCell ref="AM33:AO33"/>
    <mergeCell ref="K33:M33"/>
    <mergeCell ref="N33:O33"/>
    <mergeCell ref="P33:Q33"/>
    <mergeCell ref="R33:T33"/>
    <mergeCell ref="U33:V33"/>
    <mergeCell ref="W33:Y33"/>
    <mergeCell ref="AE32:AF32"/>
    <mergeCell ref="AG32:AI32"/>
    <mergeCell ref="AJ32:AL32"/>
    <mergeCell ref="AM32:AO32"/>
    <mergeCell ref="AP32:AQ32"/>
    <mergeCell ref="AR32:AT32"/>
    <mergeCell ref="AP31:AQ31"/>
    <mergeCell ref="AR31:AT31"/>
    <mergeCell ref="K32:M32"/>
    <mergeCell ref="N32:O32"/>
    <mergeCell ref="P32:Q32"/>
    <mergeCell ref="R32:T32"/>
    <mergeCell ref="U32:V32"/>
    <mergeCell ref="W32:Y32"/>
    <mergeCell ref="Z32:AB32"/>
    <mergeCell ref="AC32:AD32"/>
    <mergeCell ref="Z31:AB31"/>
    <mergeCell ref="AC31:AD31"/>
    <mergeCell ref="AE31:AF31"/>
    <mergeCell ref="AG31:AI31"/>
    <mergeCell ref="AJ31:AL31"/>
    <mergeCell ref="AM31:AO31"/>
    <mergeCell ref="K31:M31"/>
    <mergeCell ref="N31:O31"/>
    <mergeCell ref="P31:Q31"/>
    <mergeCell ref="R31:T31"/>
    <mergeCell ref="U31:V31"/>
    <mergeCell ref="W31:Y31"/>
    <mergeCell ref="AE30:AF30"/>
    <mergeCell ref="AG30:AI30"/>
    <mergeCell ref="AJ30:AL30"/>
    <mergeCell ref="AM30:AO30"/>
    <mergeCell ref="AP30:AQ30"/>
    <mergeCell ref="AR30:AT30"/>
    <mergeCell ref="AP29:AQ29"/>
    <mergeCell ref="AR29:AT29"/>
    <mergeCell ref="K30:M30"/>
    <mergeCell ref="N30:O30"/>
    <mergeCell ref="P30:Q30"/>
    <mergeCell ref="R30:T30"/>
    <mergeCell ref="U30:V30"/>
    <mergeCell ref="W30:Y30"/>
    <mergeCell ref="Z30:AB30"/>
    <mergeCell ref="AC30:AD30"/>
    <mergeCell ref="Z29:AB29"/>
    <mergeCell ref="AC29:AD29"/>
    <mergeCell ref="AE29:AF29"/>
    <mergeCell ref="AG29:AI29"/>
    <mergeCell ref="AJ29:AL29"/>
    <mergeCell ref="AM29:AO29"/>
    <mergeCell ref="K29:M29"/>
    <mergeCell ref="N29:O29"/>
    <mergeCell ref="P29:Q29"/>
    <mergeCell ref="R29:T29"/>
    <mergeCell ref="U29:V29"/>
    <mergeCell ref="W29:Y29"/>
    <mergeCell ref="AE28:AF28"/>
    <mergeCell ref="AG28:AI28"/>
    <mergeCell ref="AJ28:AL28"/>
    <mergeCell ref="AM28:AO28"/>
    <mergeCell ref="AP28:AQ28"/>
    <mergeCell ref="AR28:AT28"/>
    <mergeCell ref="AP27:AQ27"/>
    <mergeCell ref="AR27:AT27"/>
    <mergeCell ref="K28:M28"/>
    <mergeCell ref="N28:O28"/>
    <mergeCell ref="P28:Q28"/>
    <mergeCell ref="R28:T28"/>
    <mergeCell ref="U28:V28"/>
    <mergeCell ref="W28:Y28"/>
    <mergeCell ref="Z28:AB28"/>
    <mergeCell ref="AC28:AD28"/>
    <mergeCell ref="Z27:AB27"/>
    <mergeCell ref="AC27:AD27"/>
    <mergeCell ref="AE27:AF27"/>
    <mergeCell ref="AG27:AI27"/>
    <mergeCell ref="AJ27:AL27"/>
    <mergeCell ref="AM27:AO27"/>
    <mergeCell ref="K27:M27"/>
    <mergeCell ref="N27:O27"/>
    <mergeCell ref="P27:Q27"/>
    <mergeCell ref="R27:T27"/>
    <mergeCell ref="U27:V27"/>
    <mergeCell ref="W27:Y27"/>
    <mergeCell ref="AE26:AF26"/>
    <mergeCell ref="AG26:AI26"/>
    <mergeCell ref="AJ26:AL26"/>
    <mergeCell ref="AM26:AO26"/>
    <mergeCell ref="AP26:AQ26"/>
    <mergeCell ref="AR26:AT26"/>
    <mergeCell ref="AP25:AQ25"/>
    <mergeCell ref="AR25:AT25"/>
    <mergeCell ref="K26:M26"/>
    <mergeCell ref="N26:O26"/>
    <mergeCell ref="P26:Q26"/>
    <mergeCell ref="R26:T26"/>
    <mergeCell ref="U26:V26"/>
    <mergeCell ref="W26:Y26"/>
    <mergeCell ref="Z26:AB26"/>
    <mergeCell ref="AC26:AD26"/>
    <mergeCell ref="Z25:AB25"/>
    <mergeCell ref="AC25:AD25"/>
    <mergeCell ref="AE25:AF25"/>
    <mergeCell ref="AG25:AI25"/>
    <mergeCell ref="AJ25:AL25"/>
    <mergeCell ref="AM25:AO25"/>
    <mergeCell ref="K25:M25"/>
    <mergeCell ref="N25:O25"/>
    <mergeCell ref="P25:Q25"/>
    <mergeCell ref="R25:T25"/>
    <mergeCell ref="U25:V25"/>
    <mergeCell ref="W25:Y25"/>
    <mergeCell ref="AE24:AF24"/>
    <mergeCell ref="AG24:AI24"/>
    <mergeCell ref="AJ24:AL24"/>
    <mergeCell ref="AM24:AO24"/>
    <mergeCell ref="AP24:AQ24"/>
    <mergeCell ref="AR24:AT24"/>
    <mergeCell ref="AP23:AQ23"/>
    <mergeCell ref="AR23:AT23"/>
    <mergeCell ref="K24:M24"/>
    <mergeCell ref="N24:O24"/>
    <mergeCell ref="P24:Q24"/>
    <mergeCell ref="R24:T24"/>
    <mergeCell ref="U24:V24"/>
    <mergeCell ref="W24:Y24"/>
    <mergeCell ref="Z24:AB24"/>
    <mergeCell ref="AC24:AD24"/>
    <mergeCell ref="Z23:AB23"/>
    <mergeCell ref="AC23:AD23"/>
    <mergeCell ref="AE23:AF23"/>
    <mergeCell ref="AG23:AI23"/>
    <mergeCell ref="AJ23:AL23"/>
    <mergeCell ref="AM23:AO23"/>
    <mergeCell ref="K23:M23"/>
    <mergeCell ref="N23:O23"/>
    <mergeCell ref="P23:Q23"/>
    <mergeCell ref="R23:T23"/>
    <mergeCell ref="U23:V23"/>
    <mergeCell ref="W23:Y23"/>
    <mergeCell ref="AE22:AF22"/>
    <mergeCell ref="AG22:AI22"/>
    <mergeCell ref="AJ22:AL22"/>
    <mergeCell ref="AM22:AO22"/>
    <mergeCell ref="AP22:AQ22"/>
    <mergeCell ref="AR22:AT22"/>
    <mergeCell ref="AP21:AQ21"/>
    <mergeCell ref="AR21:AT21"/>
    <mergeCell ref="K22:M22"/>
    <mergeCell ref="N22:O22"/>
    <mergeCell ref="P22:Q22"/>
    <mergeCell ref="R22:T22"/>
    <mergeCell ref="U22:V22"/>
    <mergeCell ref="W22:Y22"/>
    <mergeCell ref="Z22:AB22"/>
    <mergeCell ref="AC22:AD22"/>
    <mergeCell ref="Z21:AB21"/>
    <mergeCell ref="AC21:AD21"/>
    <mergeCell ref="AE21:AF21"/>
    <mergeCell ref="AG21:AI21"/>
    <mergeCell ref="AJ21:AL21"/>
    <mergeCell ref="AM21:AO21"/>
    <mergeCell ref="K21:M21"/>
    <mergeCell ref="N21:O21"/>
    <mergeCell ref="P21:Q21"/>
    <mergeCell ref="R21:T21"/>
    <mergeCell ref="U21:V21"/>
    <mergeCell ref="W21:Y21"/>
    <mergeCell ref="AE20:AF20"/>
    <mergeCell ref="AG20:AI20"/>
    <mergeCell ref="AJ20:AL20"/>
    <mergeCell ref="AM20:AO20"/>
    <mergeCell ref="AP20:AQ20"/>
    <mergeCell ref="AR20:AT20"/>
    <mergeCell ref="AP19:AQ19"/>
    <mergeCell ref="AR19:AT19"/>
    <mergeCell ref="K20:M20"/>
    <mergeCell ref="N20:O20"/>
    <mergeCell ref="P20:Q20"/>
    <mergeCell ref="R20:T20"/>
    <mergeCell ref="U20:V20"/>
    <mergeCell ref="W20:Y20"/>
    <mergeCell ref="Z20:AB20"/>
    <mergeCell ref="AC20:AD20"/>
    <mergeCell ref="Z19:AB19"/>
    <mergeCell ref="AC19:AD19"/>
    <mergeCell ref="AE19:AF19"/>
    <mergeCell ref="AG19:AI19"/>
    <mergeCell ref="AJ19:AL19"/>
    <mergeCell ref="AM19:AO19"/>
    <mergeCell ref="K19:M19"/>
    <mergeCell ref="N19:O19"/>
    <mergeCell ref="P19:Q19"/>
    <mergeCell ref="R19:T19"/>
    <mergeCell ref="U19:V19"/>
    <mergeCell ref="W19:Y19"/>
    <mergeCell ref="AE18:AF18"/>
    <mergeCell ref="AG18:AI18"/>
    <mergeCell ref="AJ18:AL18"/>
    <mergeCell ref="AM18:AO18"/>
    <mergeCell ref="AP18:AQ18"/>
    <mergeCell ref="AR18:AT18"/>
    <mergeCell ref="AP17:AQ17"/>
    <mergeCell ref="AR17:AT17"/>
    <mergeCell ref="K18:M18"/>
    <mergeCell ref="N18:O18"/>
    <mergeCell ref="P18:Q18"/>
    <mergeCell ref="R18:T18"/>
    <mergeCell ref="U18:V18"/>
    <mergeCell ref="W18:Y18"/>
    <mergeCell ref="Z18:AB18"/>
    <mergeCell ref="AC18:AD18"/>
    <mergeCell ref="Z17:AB17"/>
    <mergeCell ref="AC17:AD17"/>
    <mergeCell ref="AE17:AF17"/>
    <mergeCell ref="AG17:AI17"/>
    <mergeCell ref="AJ17:AL17"/>
    <mergeCell ref="AM17:AO17"/>
    <mergeCell ref="K17:M17"/>
    <mergeCell ref="N17:O17"/>
    <mergeCell ref="P17:Q17"/>
    <mergeCell ref="R17:T17"/>
    <mergeCell ref="U17:V17"/>
    <mergeCell ref="W17:Y17"/>
    <mergeCell ref="AE16:AF16"/>
    <mergeCell ref="AG16:AI16"/>
    <mergeCell ref="AJ16:AL16"/>
    <mergeCell ref="AM16:AO16"/>
    <mergeCell ref="AP16:AQ16"/>
    <mergeCell ref="AR16:AT16"/>
    <mergeCell ref="AP15:AQ15"/>
    <mergeCell ref="AR15:AT15"/>
    <mergeCell ref="K16:M16"/>
    <mergeCell ref="N16:O16"/>
    <mergeCell ref="P16:Q16"/>
    <mergeCell ref="R16:T16"/>
    <mergeCell ref="U16:V16"/>
    <mergeCell ref="W16:Y16"/>
    <mergeCell ref="Z16:AB16"/>
    <mergeCell ref="AC16:AD16"/>
    <mergeCell ref="Z15:AB15"/>
    <mergeCell ref="AC15:AD15"/>
    <mergeCell ref="AE15:AF15"/>
    <mergeCell ref="AG15:AI15"/>
    <mergeCell ref="AJ15:AL15"/>
    <mergeCell ref="AM15:AO15"/>
    <mergeCell ref="K15:M15"/>
    <mergeCell ref="N15:O15"/>
    <mergeCell ref="P15:Q15"/>
    <mergeCell ref="R15:T15"/>
    <mergeCell ref="U15:V15"/>
    <mergeCell ref="W15:Y15"/>
    <mergeCell ref="AE14:AF14"/>
    <mergeCell ref="AG14:AI14"/>
    <mergeCell ref="AJ14:AL14"/>
    <mergeCell ref="AM14:AO14"/>
    <mergeCell ref="AP14:AQ14"/>
    <mergeCell ref="AR14:AT14"/>
    <mergeCell ref="AP13:AQ13"/>
    <mergeCell ref="AR13:AT13"/>
    <mergeCell ref="K14:M14"/>
    <mergeCell ref="N14:O14"/>
    <mergeCell ref="P14:Q14"/>
    <mergeCell ref="R14:T14"/>
    <mergeCell ref="U14:V14"/>
    <mergeCell ref="W14:Y14"/>
    <mergeCell ref="Z14:AB14"/>
    <mergeCell ref="AC14:AD14"/>
    <mergeCell ref="Z13:AB13"/>
    <mergeCell ref="AC13:AD13"/>
    <mergeCell ref="AE13:AF13"/>
    <mergeCell ref="AG13:AI13"/>
    <mergeCell ref="AJ13:AL13"/>
    <mergeCell ref="AM13:AO13"/>
    <mergeCell ref="AJ12:AL12"/>
    <mergeCell ref="AM12:AO12"/>
    <mergeCell ref="AP12:AQ12"/>
    <mergeCell ref="AR12:AT12"/>
    <mergeCell ref="K13:M13"/>
    <mergeCell ref="N13:O13"/>
    <mergeCell ref="P13:Q13"/>
    <mergeCell ref="R13:T13"/>
    <mergeCell ref="U13:V13"/>
    <mergeCell ref="W13:Y13"/>
    <mergeCell ref="U12:V12"/>
    <mergeCell ref="W12:Y12"/>
    <mergeCell ref="Z12:AB12"/>
    <mergeCell ref="AC12:AD12"/>
    <mergeCell ref="AE12:AF12"/>
    <mergeCell ref="AG12:AI12"/>
    <mergeCell ref="E8:N8"/>
    <mergeCell ref="O8:T8"/>
    <mergeCell ref="K12:M12"/>
    <mergeCell ref="N12:O12"/>
    <mergeCell ref="P12:Q12"/>
    <mergeCell ref="R12:T12"/>
    <mergeCell ref="AN1:AT1"/>
    <mergeCell ref="Q4:T4"/>
    <mergeCell ref="AN4:AT4"/>
    <mergeCell ref="U5:X5"/>
    <mergeCell ref="D6:M6"/>
    <mergeCell ref="P6:T6"/>
  </mergeCells>
  <conditionalFormatting sqref="M1">
    <cfRule type="containsText" dxfId="6" priority="1" operator="containsText" text="Selecione">
      <formula>NOT(ISERROR(SEARCH("Selecione",M1)))</formula>
    </cfRule>
  </conditionalFormatting>
  <dataValidations count="1">
    <dataValidation allowBlank="1" showInputMessage="1" showErrorMessage="1" promptTitle="Atenção:" prompt="Considera-se Contato Comercial, a pessoa indicada para tratar assuntos relacionados à Proposta, tais como preços, impostos, etc." sqref="E8" xr:uid="{FF89FBD5-8AAF-4CE4-AEBD-48CE15A2DBCE}"/>
  </dataValidations>
  <pageMargins left="0.39370078740157483" right="0.39370078740157483" top="0.98425196850393704" bottom="0.59055118110236227" header="1.4960629921259843" footer="0.31496062992125984"/>
  <pageSetup paperSize="9" scale="34" fitToHeight="0" orientation="landscape" horizontalDpi="1200" verticalDpi="1200" r:id="rId1"/>
  <headerFooter>
    <oddHeader>&amp;R&amp;"Arial,Normal"&amp;10Página &amp;P de &amp;N</oddHeader>
    <oddFooter>&amp;L&amp;"Times,Normal"&amp;12AQ999 - rev. inicial - 06/10/2015&amp;R&amp;"Times,Normal"Pareceres Jurídicos 03673/10, 11297/08, 15292/10, 19515/13, 19803/13, 20194/13 e 20361/13._x000D_&amp;1#&amp;"Calibri"&amp;10&amp;K000000 Classificação: Público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EB6E179C-D920-420F-9D0E-A75721B3557F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M1</xm:sqref>
        </x14:dataValidation>
        <x14:dataValidation type="list" allowBlank="1" showInputMessage="1" showErrorMessage="1" xr:uid="{6A42DBF3-B25E-49CD-A39A-53308667A064}">
          <x14:formula1>
            <xm:f>'Base Dados'!$A$3:$A$16</xm:f>
          </x14:formula1>
          <xm:sqref>L124:R124</xm:sqref>
        </x14:dataValidation>
        <x14:dataValidation type="list" allowBlank="1" showInputMessage="1" showErrorMessage="1" xr:uid="{B91606DE-AD25-4993-9E66-775DCC9F657F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G124:H124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C2BA4-59A8-4312-B588-8BEAA00C8531}">
  <sheetPr>
    <tabColor rgb="FFFF0000"/>
    <pageSetUpPr fitToPage="1"/>
  </sheetPr>
  <dimension ref="A1:AU154"/>
  <sheetViews>
    <sheetView showGridLines="0" zoomScale="70" zoomScaleNormal="70" workbookViewId="0">
      <selection activeCell="AO118" sqref="AO118:AT118"/>
    </sheetView>
  </sheetViews>
  <sheetFormatPr defaultColWidth="0" defaultRowHeight="14.25" customHeight="1" zeroHeight="1" x14ac:dyDescent="0.2"/>
  <cols>
    <col min="1" max="1" width="4.42578125" style="1" customWidth="1"/>
    <col min="2" max="2" width="6.5703125" style="1" customWidth="1"/>
    <col min="3" max="3" width="6.85546875" style="1" customWidth="1"/>
    <col min="4" max="4" width="4.7109375" style="1" customWidth="1"/>
    <col min="5" max="5" width="12.7109375" style="1" customWidth="1"/>
    <col min="6" max="10" width="6.7109375" style="1" customWidth="1"/>
    <col min="11" max="13" width="10.7109375" style="1" customWidth="1"/>
    <col min="14" max="14" width="5.7109375" style="1" customWidth="1"/>
    <col min="15" max="15" width="4.7109375" style="1" customWidth="1"/>
    <col min="16" max="16" width="7.28515625" style="1" customWidth="1"/>
    <col min="17" max="17" width="5.28515625" style="1" customWidth="1"/>
    <col min="18" max="46" width="4.28515625" style="1" customWidth="1"/>
    <col min="47" max="47" width="4.7109375" style="1" customWidth="1"/>
    <col min="48" max="16384" width="4.7109375" style="1" hidden="1"/>
  </cols>
  <sheetData>
    <row r="1" spans="1:46" ht="38.25" customHeight="1" x14ac:dyDescent="0.25">
      <c r="A1" s="84" t="s">
        <v>0</v>
      </c>
      <c r="B1" s="61"/>
      <c r="C1" s="61"/>
      <c r="D1" s="61"/>
      <c r="E1" s="61"/>
      <c r="F1" s="61"/>
      <c r="G1" s="61"/>
      <c r="I1" s="61"/>
      <c r="J1" s="61"/>
      <c r="K1" s="61"/>
      <c r="L1"/>
      <c r="M1" s="62"/>
      <c r="O1" s="61"/>
      <c r="P1" s="31"/>
      <c r="Q1" s="32"/>
      <c r="S1" s="63"/>
      <c r="T1" s="63"/>
      <c r="U1" s="63"/>
      <c r="W1" s="63"/>
      <c r="X1" s="63"/>
      <c r="Y1"/>
      <c r="AA1" s="19"/>
      <c r="AB1" s="19"/>
      <c r="AN1" s="143" t="s">
        <v>1</v>
      </c>
      <c r="AO1" s="143"/>
      <c r="AP1" s="143"/>
      <c r="AQ1" s="143"/>
      <c r="AR1" s="143"/>
      <c r="AS1" s="143"/>
      <c r="AT1" s="143"/>
    </row>
    <row r="2" spans="1:46" ht="2.25" customHeight="1" thickBot="1" x14ac:dyDescent="0.25">
      <c r="A2" s="33"/>
      <c r="B2" s="34"/>
      <c r="C2" s="33"/>
      <c r="D2" s="33"/>
      <c r="E2" s="34"/>
      <c r="F2" s="34"/>
      <c r="G2" s="34"/>
      <c r="H2" s="6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3"/>
      <c r="W2" s="34"/>
      <c r="X2" s="33"/>
      <c r="Y2" s="33"/>
      <c r="Z2" s="34"/>
      <c r="AA2" s="34"/>
      <c r="AB2" s="34"/>
      <c r="AC2" s="6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</row>
    <row r="3" spans="1:46" ht="7.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  <c r="AL3" s="35"/>
      <c r="AM3" s="35"/>
      <c r="AN3" s="35"/>
      <c r="AO3" s="35"/>
      <c r="AP3" s="35"/>
      <c r="AQ3" s="35"/>
      <c r="AR3" s="35"/>
      <c r="AS3" s="36"/>
      <c r="AT3" s="36"/>
    </row>
    <row r="4" spans="1:46" ht="22.5" customHeight="1" x14ac:dyDescent="0.2">
      <c r="A4" s="43" t="s">
        <v>2</v>
      </c>
      <c r="C4" s="68"/>
      <c r="E4" s="37"/>
      <c r="F4" s="37"/>
      <c r="G4" s="37"/>
      <c r="H4" s="37"/>
      <c r="I4" s="37"/>
      <c r="P4" s="38" t="s">
        <v>3</v>
      </c>
      <c r="Q4" s="126" t="s">
        <v>4</v>
      </c>
      <c r="R4" s="126"/>
      <c r="S4" s="126"/>
      <c r="T4" s="126"/>
      <c r="AM4" s="38" t="s">
        <v>5</v>
      </c>
      <c r="AN4" s="128">
        <f>AR29+AR121</f>
        <v>0</v>
      </c>
      <c r="AO4" s="128"/>
      <c r="AP4" s="128"/>
      <c r="AQ4" s="128"/>
      <c r="AR4" s="128"/>
      <c r="AS4" s="128"/>
      <c r="AT4" s="128"/>
    </row>
    <row r="5" spans="1:46" ht="6.75" customHeight="1" x14ac:dyDescent="0.25">
      <c r="A5" s="40"/>
      <c r="B5" s="41"/>
      <c r="C5" s="41"/>
      <c r="D5" s="41"/>
      <c r="E5" s="41"/>
      <c r="F5" s="41"/>
      <c r="G5" s="41"/>
      <c r="H5" s="41"/>
      <c r="I5" s="41"/>
      <c r="J5" s="42"/>
      <c r="K5" s="42"/>
      <c r="L5" s="41"/>
      <c r="M5" s="41"/>
      <c r="N5" s="41"/>
      <c r="O5" s="42"/>
      <c r="P5" s="42"/>
      <c r="Q5" s="41"/>
      <c r="S5" s="39"/>
      <c r="T5" s="39"/>
      <c r="U5" s="127"/>
      <c r="V5" s="127"/>
      <c r="W5" s="127"/>
      <c r="X5" s="127"/>
      <c r="AD5" s="8"/>
      <c r="AE5" s="9"/>
    </row>
    <row r="6" spans="1:46" ht="18.75" customHeight="1" x14ac:dyDescent="0.25">
      <c r="A6" s="39" t="s">
        <v>6</v>
      </c>
      <c r="B6" s="65"/>
      <c r="C6" s="66"/>
      <c r="D6" s="101" t="s">
        <v>7</v>
      </c>
      <c r="E6" s="102"/>
      <c r="F6" s="102"/>
      <c r="G6" s="102"/>
      <c r="H6" s="102"/>
      <c r="I6" s="102"/>
      <c r="J6" s="102"/>
      <c r="K6" s="102"/>
      <c r="L6" s="102"/>
      <c r="M6" s="103"/>
      <c r="O6" s="38" t="s">
        <v>8</v>
      </c>
      <c r="P6" s="104"/>
      <c r="Q6" s="105"/>
      <c r="R6" s="105"/>
      <c r="S6" s="105"/>
      <c r="T6" s="106"/>
      <c r="Y6" s="73"/>
      <c r="Z6" s="73"/>
      <c r="AA6" s="43"/>
      <c r="AD6" s="10"/>
      <c r="AE6" s="6"/>
      <c r="AF6" s="54"/>
      <c r="AG6" s="55"/>
      <c r="AH6" s="55"/>
      <c r="AI6" s="55"/>
      <c r="AJ6" s="55"/>
      <c r="AK6" s="55"/>
      <c r="AL6" s="55"/>
      <c r="AN6" s="56"/>
    </row>
    <row r="7" spans="1:46" ht="3" customHeight="1" x14ac:dyDescent="0.25">
      <c r="A7" s="39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W7" s="57"/>
      <c r="X7" s="57"/>
      <c r="Y7" s="57"/>
      <c r="Z7" s="57"/>
      <c r="AA7" s="43"/>
      <c r="AD7" s="10"/>
      <c r="AE7" s="6"/>
      <c r="AF7" s="54"/>
      <c r="AG7" s="55"/>
      <c r="AH7" s="55"/>
      <c r="AI7" s="55"/>
      <c r="AJ7" s="55"/>
      <c r="AK7" s="55"/>
      <c r="AL7" s="55"/>
      <c r="AN7" s="56"/>
    </row>
    <row r="8" spans="1:46" ht="18.75" customHeight="1" x14ac:dyDescent="0.2">
      <c r="A8" s="67" t="s">
        <v>9</v>
      </c>
      <c r="E8" s="142" t="s">
        <v>10</v>
      </c>
      <c r="F8" s="142"/>
      <c r="G8" s="142"/>
      <c r="H8" s="142"/>
      <c r="I8" s="142"/>
      <c r="J8" s="142"/>
      <c r="K8" s="142"/>
      <c r="L8" s="142"/>
      <c r="M8" s="142"/>
      <c r="N8" s="142"/>
      <c r="O8" s="141" t="s">
        <v>11</v>
      </c>
      <c r="P8" s="141"/>
      <c r="Q8" s="141"/>
      <c r="R8" s="141"/>
      <c r="S8" s="141"/>
      <c r="T8" s="141"/>
      <c r="AA8" s="7"/>
      <c r="AE8" s="6"/>
    </row>
    <row r="9" spans="1:46" ht="12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P9" s="35"/>
      <c r="Q9" s="35"/>
      <c r="R9" s="35"/>
      <c r="W9" s="7"/>
      <c r="X9" s="7"/>
      <c r="Y9" s="7"/>
      <c r="Z9" s="7"/>
      <c r="AA9" s="7"/>
      <c r="AC9" s="11"/>
      <c r="AE9" s="6"/>
    </row>
    <row r="10" spans="1:46" s="3" customFormat="1" ht="15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4"/>
      <c r="N10" s="2"/>
      <c r="O10" s="4"/>
      <c r="P10" s="5"/>
      <c r="Q10" s="5"/>
      <c r="R10" s="5"/>
    </row>
    <row r="11" spans="1:46" ht="20.100000000000001" customHeight="1" x14ac:dyDescent="0.2">
      <c r="A11" s="69" t="s">
        <v>12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1"/>
    </row>
    <row r="12" spans="1:46" s="3" customFormat="1" ht="63.75" customHeight="1" x14ac:dyDescent="0.2">
      <c r="A12" s="14" t="s">
        <v>13</v>
      </c>
      <c r="B12" s="27" t="s">
        <v>14</v>
      </c>
      <c r="C12" s="14" t="s">
        <v>15</v>
      </c>
      <c r="D12" s="27" t="s">
        <v>16</v>
      </c>
      <c r="E12" s="27" t="s">
        <v>17</v>
      </c>
      <c r="F12" s="27" t="s">
        <v>18</v>
      </c>
      <c r="G12" s="27" t="s">
        <v>19</v>
      </c>
      <c r="H12" s="27" t="s">
        <v>20</v>
      </c>
      <c r="I12" s="27" t="s">
        <v>21</v>
      </c>
      <c r="J12" s="27" t="s">
        <v>22</v>
      </c>
      <c r="K12" s="99" t="s">
        <v>23</v>
      </c>
      <c r="L12" s="100"/>
      <c r="M12" s="113"/>
      <c r="N12" s="109" t="s">
        <v>24</v>
      </c>
      <c r="O12" s="109"/>
      <c r="P12" s="109" t="s">
        <v>25</v>
      </c>
      <c r="Q12" s="109"/>
      <c r="R12" s="109" t="s">
        <v>26</v>
      </c>
      <c r="S12" s="109"/>
      <c r="T12" s="109"/>
      <c r="U12" s="109" t="s">
        <v>27</v>
      </c>
      <c r="V12" s="109"/>
      <c r="W12" s="109" t="s">
        <v>28</v>
      </c>
      <c r="X12" s="109"/>
      <c r="Y12" s="109"/>
      <c r="Z12" s="109" t="s">
        <v>29</v>
      </c>
      <c r="AA12" s="109"/>
      <c r="AB12" s="109"/>
      <c r="AC12" s="109" t="s">
        <v>30</v>
      </c>
      <c r="AD12" s="109"/>
      <c r="AE12" s="99" t="s">
        <v>31</v>
      </c>
      <c r="AF12" s="100"/>
      <c r="AG12" s="109" t="s">
        <v>32</v>
      </c>
      <c r="AH12" s="109"/>
      <c r="AI12" s="109"/>
      <c r="AJ12" s="92" t="s">
        <v>33</v>
      </c>
      <c r="AK12" s="93"/>
      <c r="AL12" s="93"/>
      <c r="AM12" s="109" t="s">
        <v>34</v>
      </c>
      <c r="AN12" s="109"/>
      <c r="AO12" s="109"/>
      <c r="AP12" s="109" t="s">
        <v>35</v>
      </c>
      <c r="AQ12" s="109"/>
      <c r="AR12" s="109" t="s">
        <v>36</v>
      </c>
      <c r="AS12" s="109"/>
      <c r="AT12" s="109"/>
    </row>
    <row r="13" spans="1:46" s="3" customFormat="1" ht="38.25" customHeight="1" x14ac:dyDescent="0.2">
      <c r="A13" s="15">
        <v>1</v>
      </c>
      <c r="B13" s="16"/>
      <c r="C13" s="17"/>
      <c r="D13" s="15"/>
      <c r="E13" s="83"/>
      <c r="F13" s="28"/>
      <c r="G13" s="28"/>
      <c r="H13" s="28"/>
      <c r="I13" s="28"/>
      <c r="J13" s="28"/>
      <c r="K13" s="114" t="s">
        <v>101</v>
      </c>
      <c r="L13" s="115"/>
      <c r="M13" s="116"/>
      <c r="N13" s="129"/>
      <c r="O13" s="129"/>
      <c r="P13" s="130"/>
      <c r="Q13" s="130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97"/>
      <c r="AF13" s="98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108"/>
      <c r="AS13" s="108"/>
      <c r="AT13" s="108"/>
    </row>
    <row r="14" spans="1:46" s="3" customFormat="1" ht="12" x14ac:dyDescent="0.2">
      <c r="A14" s="15">
        <v>2</v>
      </c>
      <c r="B14" s="16"/>
      <c r="C14" s="17"/>
      <c r="D14" s="15"/>
      <c r="E14" s="83"/>
      <c r="F14" s="28"/>
      <c r="G14" s="28"/>
      <c r="H14" s="28"/>
      <c r="I14" s="28"/>
      <c r="J14" s="28"/>
      <c r="K14" s="114"/>
      <c r="L14" s="115"/>
      <c r="M14" s="116"/>
      <c r="N14" s="129"/>
      <c r="O14" s="129"/>
      <c r="P14" s="130"/>
      <c r="Q14" s="130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97"/>
      <c r="AF14" s="98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108"/>
      <c r="AS14" s="108"/>
      <c r="AT14" s="108"/>
    </row>
    <row r="15" spans="1:46" s="3" customFormat="1" ht="12" x14ac:dyDescent="0.2">
      <c r="A15" s="15">
        <v>3</v>
      </c>
      <c r="B15" s="16"/>
      <c r="C15" s="17"/>
      <c r="D15" s="15"/>
      <c r="E15" s="83"/>
      <c r="F15" s="28"/>
      <c r="G15" s="28"/>
      <c r="H15" s="28"/>
      <c r="I15" s="28"/>
      <c r="J15" s="28"/>
      <c r="K15" s="114"/>
      <c r="L15" s="115"/>
      <c r="M15" s="116"/>
      <c r="N15" s="129"/>
      <c r="O15" s="129"/>
      <c r="P15" s="130"/>
      <c r="Q15" s="130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97"/>
      <c r="AF15" s="98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108"/>
      <c r="AS15" s="108"/>
      <c r="AT15" s="108"/>
    </row>
    <row r="16" spans="1:46" s="3" customFormat="1" ht="12" x14ac:dyDescent="0.2">
      <c r="A16" s="15">
        <v>4</v>
      </c>
      <c r="B16" s="16"/>
      <c r="C16" s="17"/>
      <c r="D16" s="15"/>
      <c r="E16" s="81"/>
      <c r="F16" s="28"/>
      <c r="G16" s="28"/>
      <c r="H16" s="28"/>
      <c r="I16" s="28"/>
      <c r="J16" s="28"/>
      <c r="K16" s="114"/>
      <c r="L16" s="115"/>
      <c r="M16" s="116"/>
      <c r="N16" s="131"/>
      <c r="O16" s="132"/>
      <c r="P16" s="129"/>
      <c r="Q16" s="129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97"/>
      <c r="AF16" s="98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108"/>
      <c r="AS16" s="108"/>
      <c r="AT16" s="108"/>
    </row>
    <row r="17" spans="1:46" s="3" customFormat="1" ht="12" x14ac:dyDescent="0.2">
      <c r="A17" s="15">
        <v>5</v>
      </c>
      <c r="B17" s="16"/>
      <c r="C17" s="17"/>
      <c r="D17" s="15"/>
      <c r="E17" s="81"/>
      <c r="F17" s="28"/>
      <c r="G17" s="28"/>
      <c r="H17" s="28"/>
      <c r="I17" s="28"/>
      <c r="J17" s="28"/>
      <c r="K17" s="114"/>
      <c r="L17" s="115"/>
      <c r="M17" s="116"/>
      <c r="N17" s="131"/>
      <c r="O17" s="132"/>
      <c r="P17" s="129"/>
      <c r="Q17" s="129"/>
      <c r="R17" s="87" t="str">
        <f t="shared" ref="R17:R28" si="0">IF(ISBLANK(N17),"",C17*N17)</f>
        <v/>
      </c>
      <c r="S17" s="87"/>
      <c r="T17" s="87"/>
      <c r="U17" s="87" t="str">
        <f>IF(ISBLANK(N17),"",(R17+P17)*#REF!)</f>
        <v/>
      </c>
      <c r="V17" s="87"/>
      <c r="W17" s="87" t="str">
        <f>IF(ISBLANK(N17),"",IF(#REF!="SIM",0,(P17+R17+U17)*F17))</f>
        <v/>
      </c>
      <c r="X17" s="87"/>
      <c r="Y17" s="87"/>
      <c r="Z17" s="87" t="str">
        <f t="shared" ref="Z17:Z28" si="1">IF(ISBLANK(N17),"",(P17+R17+U17+W17)*G17)</f>
        <v/>
      </c>
      <c r="AA17" s="87"/>
      <c r="AB17" s="87"/>
      <c r="AC17" s="87" t="str">
        <f t="shared" ref="AC17:AC28" si="2">IF(ISBLANK(N17),"",H17*(P17+R17+U17))</f>
        <v/>
      </c>
      <c r="AD17" s="87"/>
      <c r="AE17" s="97" t="str">
        <f t="shared" ref="AE17:AE28" si="3">IF(ISBLANK(N17),"",I17*(P17+R17+U17))</f>
        <v/>
      </c>
      <c r="AF17" s="98"/>
      <c r="AG17" s="87" t="str">
        <f>IF(ISBLANK(N17),"",(SUM(R17:AE17,P17,#REF!,#REF!,#REF!,#REF!))/(1-J17)*J17)</f>
        <v/>
      </c>
      <c r="AH17" s="87"/>
      <c r="AI17" s="87"/>
      <c r="AJ17" s="87" t="str">
        <f>IF(ISBLANK(N17),"",((P17+R17)*(1+#REF!)*(1+#REF!)*(1+#REF!)*#REF!)+(#REF!*#REF!/#REF!))</f>
        <v/>
      </c>
      <c r="AK17" s="87"/>
      <c r="AL17" s="87"/>
      <c r="AM17" s="87" t="str">
        <f>IF(ISBLANK(N17),"",IF(#REF!="SIM",SUM(P17,R17:AG17)-AG17,SUM(P17,R17:AG17)))</f>
        <v/>
      </c>
      <c r="AN17" s="87"/>
      <c r="AO17" s="87"/>
      <c r="AP17" s="87" t="str">
        <f>IF(ISBLANK(N17),"",(AM17/($AM$29))*#REF!)</f>
        <v/>
      </c>
      <c r="AQ17" s="87"/>
      <c r="AR17" s="108" t="str">
        <f>IF(ISBLANK(N17),"",(AM17+AP17)*#REF!)</f>
        <v/>
      </c>
      <c r="AS17" s="108"/>
      <c r="AT17" s="108"/>
    </row>
    <row r="18" spans="1:46" s="3" customFormat="1" ht="12" x14ac:dyDescent="0.2">
      <c r="A18" s="15">
        <v>6</v>
      </c>
      <c r="B18" s="16"/>
      <c r="C18" s="17"/>
      <c r="D18" s="15"/>
      <c r="E18" s="81"/>
      <c r="F18" s="28"/>
      <c r="G18" s="28"/>
      <c r="H18" s="28"/>
      <c r="I18" s="28"/>
      <c r="J18" s="28"/>
      <c r="K18" s="94"/>
      <c r="L18" s="95"/>
      <c r="M18" s="96"/>
      <c r="N18" s="131"/>
      <c r="O18" s="132"/>
      <c r="P18" s="129"/>
      <c r="Q18" s="129"/>
      <c r="R18" s="87" t="str">
        <f t="shared" si="0"/>
        <v/>
      </c>
      <c r="S18" s="87"/>
      <c r="T18" s="87"/>
      <c r="U18" s="87" t="str">
        <f>IF(ISBLANK(N18),"",(R18+P18)*#REF!)</f>
        <v/>
      </c>
      <c r="V18" s="87"/>
      <c r="W18" s="87" t="str">
        <f>IF(ISBLANK(N18),"",IF(#REF!="SIM",0,(P18+R18+U18)*F18))</f>
        <v/>
      </c>
      <c r="X18" s="87"/>
      <c r="Y18" s="87"/>
      <c r="Z18" s="87" t="str">
        <f t="shared" si="1"/>
        <v/>
      </c>
      <c r="AA18" s="87"/>
      <c r="AB18" s="87"/>
      <c r="AC18" s="87" t="str">
        <f t="shared" si="2"/>
        <v/>
      </c>
      <c r="AD18" s="87"/>
      <c r="AE18" s="97" t="str">
        <f t="shared" si="3"/>
        <v/>
      </c>
      <c r="AF18" s="98"/>
      <c r="AG18" s="87" t="str">
        <f>IF(ISBLANK(N18),"",(SUM(R18:AE18,P18,#REF!,#REF!,#REF!,#REF!))/(1-J18)*J18)</f>
        <v/>
      </c>
      <c r="AH18" s="87"/>
      <c r="AI18" s="87"/>
      <c r="AJ18" s="87" t="str">
        <f>IF(ISBLANK(N18),"",((P18+R18)*(1+#REF!)*(1+#REF!)*(1+#REF!)*#REF!)+(#REF!*AE10/#REF!))</f>
        <v/>
      </c>
      <c r="AK18" s="87"/>
      <c r="AL18" s="87"/>
      <c r="AM18" s="87" t="str">
        <f>IF(ISBLANK(N18),"",IF(#REF!="SIM",SUM(P18,R18:AG18)-AG18,SUM(P18,R18:AG18)))</f>
        <v/>
      </c>
      <c r="AN18" s="87"/>
      <c r="AO18" s="87"/>
      <c r="AP18" s="87" t="str">
        <f>IF(ISBLANK(N18),"",(AM18/($AM$29))*#REF!)</f>
        <v/>
      </c>
      <c r="AQ18" s="87"/>
      <c r="AR18" s="108" t="str">
        <f>IF(ISBLANK(N18),"",(AM18+AP18)*#REF!)</f>
        <v/>
      </c>
      <c r="AS18" s="108"/>
      <c r="AT18" s="108"/>
    </row>
    <row r="19" spans="1:46" s="3" customFormat="1" ht="12" x14ac:dyDescent="0.2">
      <c r="A19" s="15">
        <v>7</v>
      </c>
      <c r="B19" s="16"/>
      <c r="C19" s="17"/>
      <c r="D19" s="15"/>
      <c r="E19" s="81"/>
      <c r="F19" s="28"/>
      <c r="G19" s="28"/>
      <c r="H19" s="28"/>
      <c r="I19" s="28"/>
      <c r="J19" s="28"/>
      <c r="K19" s="94"/>
      <c r="L19" s="95"/>
      <c r="M19" s="96"/>
      <c r="N19" s="131"/>
      <c r="O19" s="132"/>
      <c r="P19" s="129"/>
      <c r="Q19" s="129"/>
      <c r="R19" s="87" t="str">
        <f t="shared" si="0"/>
        <v/>
      </c>
      <c r="S19" s="87"/>
      <c r="T19" s="87"/>
      <c r="U19" s="87" t="str">
        <f>IF(ISBLANK(N19),"",(R19+P19)*#REF!)</f>
        <v/>
      </c>
      <c r="V19" s="87"/>
      <c r="W19" s="87" t="str">
        <f>IF(ISBLANK(N19),"",IF(#REF!="SIM",0,(P19+R19+U19)*F19))</f>
        <v/>
      </c>
      <c r="X19" s="87"/>
      <c r="Y19" s="87"/>
      <c r="Z19" s="87" t="str">
        <f t="shared" si="1"/>
        <v/>
      </c>
      <c r="AA19" s="87"/>
      <c r="AB19" s="87"/>
      <c r="AC19" s="87" t="str">
        <f t="shared" si="2"/>
        <v/>
      </c>
      <c r="AD19" s="87"/>
      <c r="AE19" s="97" t="str">
        <f t="shared" si="3"/>
        <v/>
      </c>
      <c r="AF19" s="98"/>
      <c r="AG19" s="87" t="str">
        <f>IF(ISBLANK(N19),"",(SUM(R19:AE19,P19,#REF!,#REF!,#REF!,#REF!))/(1-J19)*J19)</f>
        <v/>
      </c>
      <c r="AH19" s="87"/>
      <c r="AI19" s="87"/>
      <c r="AJ19" s="87" t="str">
        <f>IF(ISBLANK(N19),"",((P19+R19)*(1+#REF!)*(1+#REF!)*(1+#REF!)*#REF!)+(#REF!*AE11/#REF!))</f>
        <v/>
      </c>
      <c r="AK19" s="87"/>
      <c r="AL19" s="87"/>
      <c r="AM19" s="87" t="str">
        <f>IF(ISBLANK(N19),"",IF(#REF!="SIM",SUM(P19,R19:AG19)-AG19,SUM(P19,R19:AG19)))</f>
        <v/>
      </c>
      <c r="AN19" s="87"/>
      <c r="AO19" s="87"/>
      <c r="AP19" s="87" t="str">
        <f>IF(ISBLANK(N19),"",(AM19/($AM$29))*#REF!)</f>
        <v/>
      </c>
      <c r="AQ19" s="87"/>
      <c r="AR19" s="108" t="str">
        <f>IF(ISBLANK(N19),"",(AM19+AP19)*#REF!)</f>
        <v/>
      </c>
      <c r="AS19" s="108"/>
      <c r="AT19" s="108"/>
    </row>
    <row r="20" spans="1:46" s="3" customFormat="1" ht="12" x14ac:dyDescent="0.2">
      <c r="A20" s="15">
        <v>8</v>
      </c>
      <c r="B20" s="16"/>
      <c r="C20" s="17"/>
      <c r="D20" s="15"/>
      <c r="E20" s="81"/>
      <c r="F20" s="28"/>
      <c r="G20" s="28"/>
      <c r="H20" s="28"/>
      <c r="I20" s="28"/>
      <c r="J20" s="28"/>
      <c r="K20" s="94"/>
      <c r="L20" s="95"/>
      <c r="M20" s="96"/>
      <c r="N20" s="131"/>
      <c r="O20" s="132"/>
      <c r="P20" s="129"/>
      <c r="Q20" s="129"/>
      <c r="R20" s="87" t="str">
        <f t="shared" si="0"/>
        <v/>
      </c>
      <c r="S20" s="87"/>
      <c r="T20" s="87"/>
      <c r="U20" s="87" t="str">
        <f>IF(ISBLANK(N20),"",(R20+P20)*#REF!)</f>
        <v/>
      </c>
      <c r="V20" s="87"/>
      <c r="W20" s="87" t="str">
        <f>IF(ISBLANK(N20),"",IF(#REF!="SIM",0,(P20+R20+U20)*F20))</f>
        <v/>
      </c>
      <c r="X20" s="87"/>
      <c r="Y20" s="87"/>
      <c r="Z20" s="87" t="str">
        <f t="shared" si="1"/>
        <v/>
      </c>
      <c r="AA20" s="87"/>
      <c r="AB20" s="87"/>
      <c r="AC20" s="87" t="str">
        <f t="shared" si="2"/>
        <v/>
      </c>
      <c r="AD20" s="87"/>
      <c r="AE20" s="97" t="str">
        <f t="shared" si="3"/>
        <v/>
      </c>
      <c r="AF20" s="98"/>
      <c r="AG20" s="87" t="str">
        <f>IF(ISBLANK(N20),"",(SUM(R20:AE20,P20,#REF!,#REF!,#REF!,#REF!))/(1-J20)*J20)</f>
        <v/>
      </c>
      <c r="AH20" s="87"/>
      <c r="AI20" s="87"/>
      <c r="AJ20" s="87" t="str">
        <f>IF(ISBLANK(N20),"",((P20+R20)*(1+#REF!)*(1+#REF!)*(1+#REF!)*#REF!)+(#REF!*AE12/#REF!))</f>
        <v/>
      </c>
      <c r="AK20" s="87"/>
      <c r="AL20" s="87"/>
      <c r="AM20" s="87" t="str">
        <f>IF(ISBLANK(N20),"",IF(#REF!="SIM",SUM(P20,R20:AG20)-AG20,SUM(P20,R20:AG20)))</f>
        <v/>
      </c>
      <c r="AN20" s="87"/>
      <c r="AO20" s="87"/>
      <c r="AP20" s="87" t="str">
        <f>IF(ISBLANK(N20),"",(AM20/($AM$29))*#REF!)</f>
        <v/>
      </c>
      <c r="AQ20" s="87"/>
      <c r="AR20" s="108" t="str">
        <f>IF(ISBLANK(N20),"",(AM20+AP20)*#REF!)</f>
        <v/>
      </c>
      <c r="AS20" s="108"/>
      <c r="AT20" s="108"/>
    </row>
    <row r="21" spans="1:46" s="3" customFormat="1" ht="12" x14ac:dyDescent="0.2">
      <c r="A21" s="15">
        <v>9</v>
      </c>
      <c r="B21" s="16"/>
      <c r="C21" s="17"/>
      <c r="D21" s="15"/>
      <c r="E21" s="81"/>
      <c r="F21" s="28"/>
      <c r="G21" s="28"/>
      <c r="H21" s="28"/>
      <c r="I21" s="28"/>
      <c r="J21" s="28"/>
      <c r="K21" s="94"/>
      <c r="L21" s="95"/>
      <c r="M21" s="96"/>
      <c r="N21" s="131"/>
      <c r="O21" s="132"/>
      <c r="P21" s="129"/>
      <c r="Q21" s="129"/>
      <c r="R21" s="87" t="str">
        <f t="shared" si="0"/>
        <v/>
      </c>
      <c r="S21" s="87"/>
      <c r="T21" s="87"/>
      <c r="U21" s="87" t="str">
        <f>IF(ISBLANK(N21),"",(R21+P21)*#REF!)</f>
        <v/>
      </c>
      <c r="V21" s="87"/>
      <c r="W21" s="87" t="str">
        <f>IF(ISBLANK(N21),"",IF(#REF!="SIM",0,(P21+R21+U21)*F21))</f>
        <v/>
      </c>
      <c r="X21" s="87"/>
      <c r="Y21" s="87"/>
      <c r="Z21" s="87" t="str">
        <f t="shared" si="1"/>
        <v/>
      </c>
      <c r="AA21" s="87"/>
      <c r="AB21" s="87"/>
      <c r="AC21" s="87" t="str">
        <f t="shared" si="2"/>
        <v/>
      </c>
      <c r="AD21" s="87"/>
      <c r="AE21" s="97" t="str">
        <f t="shared" si="3"/>
        <v/>
      </c>
      <c r="AF21" s="98"/>
      <c r="AG21" s="87" t="str">
        <f>IF(ISBLANK(N21),"",(SUM(R21:AE21,P21,#REF!,#REF!,#REF!,#REF!))/(1-J21)*J21)</f>
        <v/>
      </c>
      <c r="AH21" s="87"/>
      <c r="AI21" s="87"/>
      <c r="AJ21" s="87" t="str">
        <f>IF(ISBLANK(N21),"",((P21+R21)*(1+#REF!)*(1+#REF!)*(1+#REF!)*#REF!)+(#REF!*AE13/#REF!))</f>
        <v/>
      </c>
      <c r="AK21" s="87"/>
      <c r="AL21" s="87"/>
      <c r="AM21" s="87" t="str">
        <f>IF(ISBLANK(N21),"",IF(#REF!="SIM",SUM(P21,R21:AG21)-AG21,SUM(P21,R21:AG21)))</f>
        <v/>
      </c>
      <c r="AN21" s="87"/>
      <c r="AO21" s="87"/>
      <c r="AP21" s="87" t="str">
        <f>IF(ISBLANK(N21),"",(AM21/($AM$29))*#REF!)</f>
        <v/>
      </c>
      <c r="AQ21" s="87"/>
      <c r="AR21" s="108" t="str">
        <f>IF(ISBLANK(N21),"",(AM21+AP21)*#REF!)</f>
        <v/>
      </c>
      <c r="AS21" s="108"/>
      <c r="AT21" s="108"/>
    </row>
    <row r="22" spans="1:46" s="3" customFormat="1" ht="12" x14ac:dyDescent="0.2">
      <c r="A22" s="15">
        <v>10</v>
      </c>
      <c r="B22" s="16"/>
      <c r="C22" s="17"/>
      <c r="D22" s="15"/>
      <c r="E22" s="81"/>
      <c r="F22" s="28"/>
      <c r="G22" s="28"/>
      <c r="H22" s="28"/>
      <c r="I22" s="28"/>
      <c r="J22" s="28"/>
      <c r="K22" s="94"/>
      <c r="L22" s="95"/>
      <c r="M22" s="96"/>
      <c r="N22" s="131"/>
      <c r="O22" s="132"/>
      <c r="P22" s="129"/>
      <c r="Q22" s="129"/>
      <c r="R22" s="87" t="str">
        <f t="shared" si="0"/>
        <v/>
      </c>
      <c r="S22" s="87"/>
      <c r="T22" s="87"/>
      <c r="U22" s="87" t="str">
        <f>IF(ISBLANK(N22),"",(R22+P22)*#REF!)</f>
        <v/>
      </c>
      <c r="V22" s="87"/>
      <c r="W22" s="87" t="str">
        <f>IF(ISBLANK(N22),"",IF(#REF!="SIM",0,(P22+R22+U22)*F22))</f>
        <v/>
      </c>
      <c r="X22" s="87"/>
      <c r="Y22" s="87"/>
      <c r="Z22" s="87" t="str">
        <f t="shared" si="1"/>
        <v/>
      </c>
      <c r="AA22" s="87"/>
      <c r="AB22" s="87"/>
      <c r="AC22" s="87" t="str">
        <f t="shared" si="2"/>
        <v/>
      </c>
      <c r="AD22" s="87"/>
      <c r="AE22" s="97" t="str">
        <f t="shared" si="3"/>
        <v/>
      </c>
      <c r="AF22" s="98"/>
      <c r="AG22" s="87" t="str">
        <f>IF(ISBLANK(N22),"",(SUM(R22:AE22,P22,#REF!,#REF!,#REF!,#REF!))/(1-J22)*J22)</f>
        <v/>
      </c>
      <c r="AH22" s="87"/>
      <c r="AI22" s="87"/>
      <c r="AJ22" s="87" t="str">
        <f>IF(ISBLANK(N22),"",((P22+R22)*(1+#REF!)*(1+#REF!)*(1+#REF!)*#REF!)+(#REF!*AE14/#REF!))</f>
        <v/>
      </c>
      <c r="AK22" s="87"/>
      <c r="AL22" s="87"/>
      <c r="AM22" s="87" t="str">
        <f>IF(ISBLANK(N22),"",IF(#REF!="SIM",SUM(P22,R22:AG22)-AG22,SUM(P22,R22:AG22)))</f>
        <v/>
      </c>
      <c r="AN22" s="87"/>
      <c r="AO22" s="87"/>
      <c r="AP22" s="87" t="str">
        <f>IF(ISBLANK(N22),"",(AM22/($AM$29))*#REF!)</f>
        <v/>
      </c>
      <c r="AQ22" s="87"/>
      <c r="AR22" s="108" t="str">
        <f>IF(ISBLANK(N22),"",(AM22+AP22)*#REF!)</f>
        <v/>
      </c>
      <c r="AS22" s="108"/>
      <c r="AT22" s="108"/>
    </row>
    <row r="23" spans="1:46" s="3" customFormat="1" ht="12" x14ac:dyDescent="0.2">
      <c r="A23" s="15">
        <v>11</v>
      </c>
      <c r="B23" s="16"/>
      <c r="C23" s="17"/>
      <c r="D23" s="15"/>
      <c r="E23" s="81"/>
      <c r="F23" s="28"/>
      <c r="G23" s="28"/>
      <c r="H23" s="28"/>
      <c r="I23" s="28"/>
      <c r="J23" s="28"/>
      <c r="K23" s="94"/>
      <c r="L23" s="95"/>
      <c r="M23" s="96"/>
      <c r="N23" s="131"/>
      <c r="O23" s="132"/>
      <c r="P23" s="129"/>
      <c r="Q23" s="129"/>
      <c r="R23" s="87" t="str">
        <f t="shared" si="0"/>
        <v/>
      </c>
      <c r="S23" s="87"/>
      <c r="T23" s="87"/>
      <c r="U23" s="87" t="str">
        <f>IF(ISBLANK(N23),"",(R23+P23)*#REF!)</f>
        <v/>
      </c>
      <c r="V23" s="87"/>
      <c r="W23" s="87" t="str">
        <f>IF(ISBLANK(N23),"",IF(#REF!="SIM",0,(P23+R23+U23)*F23))</f>
        <v/>
      </c>
      <c r="X23" s="87"/>
      <c r="Y23" s="87"/>
      <c r="Z23" s="87" t="str">
        <f t="shared" si="1"/>
        <v/>
      </c>
      <c r="AA23" s="87"/>
      <c r="AB23" s="87"/>
      <c r="AC23" s="87" t="str">
        <f t="shared" si="2"/>
        <v/>
      </c>
      <c r="AD23" s="87"/>
      <c r="AE23" s="97" t="str">
        <f t="shared" si="3"/>
        <v/>
      </c>
      <c r="AF23" s="98"/>
      <c r="AG23" s="87" t="str">
        <f>IF(ISBLANK(N23),"",(SUM(R23:AE23,P23,#REF!,#REF!,#REF!,#REF!))/(1-J23)*J23)</f>
        <v/>
      </c>
      <c r="AH23" s="87"/>
      <c r="AI23" s="87"/>
      <c r="AJ23" s="87" t="str">
        <f>IF(ISBLANK(N23),"",((P23+R23)*(1+#REF!)*(1+#REF!)*(1+#REF!)*#REF!)+(#REF!*AE15/#REF!))</f>
        <v/>
      </c>
      <c r="AK23" s="87"/>
      <c r="AL23" s="87"/>
      <c r="AM23" s="87" t="str">
        <f>IF(ISBLANK(N23),"",IF(#REF!="SIM",SUM(P23,R23:AG23)-AG23,SUM(P23,R23:AG23)))</f>
        <v/>
      </c>
      <c r="AN23" s="87"/>
      <c r="AO23" s="87"/>
      <c r="AP23" s="87" t="str">
        <f>IF(ISBLANK(N23),"",(AM23/($AM$29))*#REF!)</f>
        <v/>
      </c>
      <c r="AQ23" s="87"/>
      <c r="AR23" s="108" t="str">
        <f>IF(ISBLANK(N23),"",(AM23+AP23)*#REF!)</f>
        <v/>
      </c>
      <c r="AS23" s="108"/>
      <c r="AT23" s="108"/>
    </row>
    <row r="24" spans="1:46" s="3" customFormat="1" ht="12" x14ac:dyDescent="0.2">
      <c r="A24" s="15">
        <v>12</v>
      </c>
      <c r="B24" s="16"/>
      <c r="C24" s="17"/>
      <c r="D24" s="15"/>
      <c r="E24" s="81"/>
      <c r="F24" s="28"/>
      <c r="G24" s="28"/>
      <c r="H24" s="28"/>
      <c r="I24" s="28"/>
      <c r="J24" s="28"/>
      <c r="K24" s="94"/>
      <c r="L24" s="95"/>
      <c r="M24" s="96"/>
      <c r="N24" s="131"/>
      <c r="O24" s="132"/>
      <c r="P24" s="129"/>
      <c r="Q24" s="129"/>
      <c r="R24" s="87" t="str">
        <f t="shared" si="0"/>
        <v/>
      </c>
      <c r="S24" s="87"/>
      <c r="T24" s="87"/>
      <c r="U24" s="87" t="str">
        <f>IF(ISBLANK(N24),"",(R24+P24)*#REF!)</f>
        <v/>
      </c>
      <c r="V24" s="87"/>
      <c r="W24" s="87" t="str">
        <f>IF(ISBLANK(N24),"",IF(#REF!="SIM",0,(P24+R24+U24)*F24))</f>
        <v/>
      </c>
      <c r="X24" s="87"/>
      <c r="Y24" s="87"/>
      <c r="Z24" s="87" t="str">
        <f t="shared" si="1"/>
        <v/>
      </c>
      <c r="AA24" s="87"/>
      <c r="AB24" s="87"/>
      <c r="AC24" s="87" t="str">
        <f t="shared" si="2"/>
        <v/>
      </c>
      <c r="AD24" s="87"/>
      <c r="AE24" s="97" t="str">
        <f t="shared" si="3"/>
        <v/>
      </c>
      <c r="AF24" s="98"/>
      <c r="AG24" s="87" t="str">
        <f>IF(ISBLANK(N24),"",(SUM(R24:AE24,P24,#REF!,#REF!,#REF!,#REF!))/(1-J24)*J24)</f>
        <v/>
      </c>
      <c r="AH24" s="87"/>
      <c r="AI24" s="87"/>
      <c r="AJ24" s="87" t="str">
        <f>IF(ISBLANK(N24),"",((P24+R24)*(1+#REF!)*(1+#REF!)*(1+#REF!)*#REF!)+(#REF!*AE16/#REF!))</f>
        <v/>
      </c>
      <c r="AK24" s="87"/>
      <c r="AL24" s="87"/>
      <c r="AM24" s="87" t="str">
        <f>IF(ISBLANK(N24),"",IF(#REF!="SIM",SUM(P24,R24:AG24)-AG24,SUM(P24,R24:AG24)))</f>
        <v/>
      </c>
      <c r="AN24" s="87"/>
      <c r="AO24" s="87"/>
      <c r="AP24" s="87" t="str">
        <f>IF(ISBLANK(N24),"",(AM24/($AM$29))*#REF!)</f>
        <v/>
      </c>
      <c r="AQ24" s="87"/>
      <c r="AR24" s="108" t="str">
        <f>IF(ISBLANK(N24),"",(AM24+AP24)*#REF!)</f>
        <v/>
      </c>
      <c r="AS24" s="108"/>
      <c r="AT24" s="108"/>
    </row>
    <row r="25" spans="1:46" s="3" customFormat="1" ht="12" x14ac:dyDescent="0.2">
      <c r="A25" s="15">
        <v>13</v>
      </c>
      <c r="B25" s="16"/>
      <c r="C25" s="17"/>
      <c r="D25" s="15"/>
      <c r="E25" s="81"/>
      <c r="F25" s="28"/>
      <c r="G25" s="28"/>
      <c r="H25" s="28"/>
      <c r="I25" s="28"/>
      <c r="J25" s="28"/>
      <c r="K25" s="94"/>
      <c r="L25" s="95"/>
      <c r="M25" s="96"/>
      <c r="N25" s="131"/>
      <c r="O25" s="132"/>
      <c r="P25" s="129"/>
      <c r="Q25" s="129"/>
      <c r="R25" s="87" t="str">
        <f t="shared" si="0"/>
        <v/>
      </c>
      <c r="S25" s="87"/>
      <c r="T25" s="87"/>
      <c r="U25" s="87" t="str">
        <f>IF(ISBLANK(N25),"",(R25+P25)*#REF!)</f>
        <v/>
      </c>
      <c r="V25" s="87"/>
      <c r="W25" s="87" t="str">
        <f>IF(ISBLANK(N25),"",IF(#REF!="SIM",0,(P25+R25+U25)*F25))</f>
        <v/>
      </c>
      <c r="X25" s="87"/>
      <c r="Y25" s="87"/>
      <c r="Z25" s="87" t="str">
        <f t="shared" si="1"/>
        <v/>
      </c>
      <c r="AA25" s="87"/>
      <c r="AB25" s="87"/>
      <c r="AC25" s="87" t="str">
        <f t="shared" si="2"/>
        <v/>
      </c>
      <c r="AD25" s="87"/>
      <c r="AE25" s="97" t="str">
        <f t="shared" si="3"/>
        <v/>
      </c>
      <c r="AF25" s="98"/>
      <c r="AG25" s="87" t="str">
        <f>IF(ISBLANK(N25),"",(SUM(R25:AE25,P25,#REF!,#REF!,#REF!,#REF!))/(1-J25)*J25)</f>
        <v/>
      </c>
      <c r="AH25" s="87"/>
      <c r="AI25" s="87"/>
      <c r="AJ25" s="87" t="str">
        <f>IF(ISBLANK(N25),"",((P25+R25)*(1+#REF!)*(1+#REF!)*(1+#REF!)*#REF!)+(#REF!*AE17/#REF!))</f>
        <v/>
      </c>
      <c r="AK25" s="87"/>
      <c r="AL25" s="87"/>
      <c r="AM25" s="87" t="str">
        <f>IF(ISBLANK(N25),"",IF(#REF!="SIM",SUM(P25,R25:AG25)-AG25,SUM(P25,R25:AG25)))</f>
        <v/>
      </c>
      <c r="AN25" s="87"/>
      <c r="AO25" s="87"/>
      <c r="AP25" s="87" t="str">
        <f>IF(ISBLANK(N25),"",(AM25/($AM$29))*#REF!)</f>
        <v/>
      </c>
      <c r="AQ25" s="87"/>
      <c r="AR25" s="108" t="str">
        <f>IF(ISBLANK(N25),"",(AM25+AP25)*#REF!)</f>
        <v/>
      </c>
      <c r="AS25" s="108"/>
      <c r="AT25" s="108"/>
    </row>
    <row r="26" spans="1:46" s="3" customFormat="1" ht="12" x14ac:dyDescent="0.2">
      <c r="A26" s="15">
        <v>14</v>
      </c>
      <c r="B26" s="16"/>
      <c r="C26" s="17"/>
      <c r="D26" s="15"/>
      <c r="E26" s="81"/>
      <c r="F26" s="28"/>
      <c r="G26" s="28"/>
      <c r="H26" s="28"/>
      <c r="I26" s="28"/>
      <c r="J26" s="28"/>
      <c r="K26" s="94"/>
      <c r="L26" s="95"/>
      <c r="M26" s="96"/>
      <c r="N26" s="131"/>
      <c r="O26" s="132"/>
      <c r="P26" s="129"/>
      <c r="Q26" s="129"/>
      <c r="R26" s="87" t="str">
        <f t="shared" si="0"/>
        <v/>
      </c>
      <c r="S26" s="87"/>
      <c r="T26" s="87"/>
      <c r="U26" s="87" t="str">
        <f>IF(ISBLANK(N26),"",(R26+P26)*#REF!)</f>
        <v/>
      </c>
      <c r="V26" s="87"/>
      <c r="W26" s="87" t="str">
        <f>IF(ISBLANK(N26),"",IF(#REF!="SIM",0,(P26+R26+U26)*F26))</f>
        <v/>
      </c>
      <c r="X26" s="87"/>
      <c r="Y26" s="87"/>
      <c r="Z26" s="87" t="str">
        <f t="shared" si="1"/>
        <v/>
      </c>
      <c r="AA26" s="87"/>
      <c r="AB26" s="87"/>
      <c r="AC26" s="87" t="str">
        <f t="shared" si="2"/>
        <v/>
      </c>
      <c r="AD26" s="87"/>
      <c r="AE26" s="97" t="str">
        <f t="shared" si="3"/>
        <v/>
      </c>
      <c r="AF26" s="98"/>
      <c r="AG26" s="87" t="str">
        <f>IF(ISBLANK(N26),"",(SUM(R26:AE26,P26,#REF!,#REF!,#REF!,#REF!))/(1-J26)*J26)</f>
        <v/>
      </c>
      <c r="AH26" s="87"/>
      <c r="AI26" s="87"/>
      <c r="AJ26" s="87" t="str">
        <f>IF(ISBLANK(N26),"",((P26+R26)*(1+#REF!)*(1+#REF!)*(1+#REF!)*#REF!)+(#REF!*AE18/#REF!))</f>
        <v/>
      </c>
      <c r="AK26" s="87"/>
      <c r="AL26" s="87"/>
      <c r="AM26" s="87" t="str">
        <f>IF(ISBLANK(N26),"",IF(#REF!="SIM",SUM(P26,R26:AG26)-AG26,SUM(P26,R26:AG26)))</f>
        <v/>
      </c>
      <c r="AN26" s="87"/>
      <c r="AO26" s="87"/>
      <c r="AP26" s="87" t="str">
        <f>IF(ISBLANK(N26),"",(AM26/($AM$29))*#REF!)</f>
        <v/>
      </c>
      <c r="AQ26" s="87"/>
      <c r="AR26" s="108" t="str">
        <f>IF(ISBLANK(N26),"",(AM26+AP26)*#REF!)</f>
        <v/>
      </c>
      <c r="AS26" s="108"/>
      <c r="AT26" s="108"/>
    </row>
    <row r="27" spans="1:46" s="3" customFormat="1" ht="12" x14ac:dyDescent="0.2">
      <c r="A27" s="15">
        <v>15</v>
      </c>
      <c r="B27" s="16"/>
      <c r="C27" s="17"/>
      <c r="D27" s="15"/>
      <c r="E27" s="81"/>
      <c r="F27" s="28"/>
      <c r="G27" s="28"/>
      <c r="H27" s="28"/>
      <c r="I27" s="28"/>
      <c r="J27" s="28"/>
      <c r="K27" s="94"/>
      <c r="L27" s="95"/>
      <c r="M27" s="96"/>
      <c r="N27" s="131"/>
      <c r="O27" s="132"/>
      <c r="P27" s="129"/>
      <c r="Q27" s="129"/>
      <c r="R27" s="87" t="str">
        <f t="shared" si="0"/>
        <v/>
      </c>
      <c r="S27" s="87"/>
      <c r="T27" s="87"/>
      <c r="U27" s="87" t="str">
        <f>IF(ISBLANK(N27),"",(R27+P27)*#REF!)</f>
        <v/>
      </c>
      <c r="V27" s="87"/>
      <c r="W27" s="87" t="str">
        <f>IF(ISBLANK(N27),"",IF(#REF!="SIM",0,(P27+R27+U27)*F27))</f>
        <v/>
      </c>
      <c r="X27" s="87"/>
      <c r="Y27" s="87"/>
      <c r="Z27" s="87" t="str">
        <f t="shared" si="1"/>
        <v/>
      </c>
      <c r="AA27" s="87"/>
      <c r="AB27" s="87"/>
      <c r="AC27" s="87" t="str">
        <f t="shared" si="2"/>
        <v/>
      </c>
      <c r="AD27" s="87"/>
      <c r="AE27" s="97" t="str">
        <f t="shared" si="3"/>
        <v/>
      </c>
      <c r="AF27" s="98"/>
      <c r="AG27" s="87" t="str">
        <f>IF(ISBLANK(N27),"",(SUM(R27:AE27,P27,#REF!,#REF!,#REF!,#REF!))/(1-J27)*J27)</f>
        <v/>
      </c>
      <c r="AH27" s="87"/>
      <c r="AI27" s="87"/>
      <c r="AJ27" s="87" t="str">
        <f>IF(ISBLANK(N27),"",((P27+R27)*(1+#REF!)*(1+#REF!)*(1+#REF!)*#REF!)+(#REF!*AE19/#REF!))</f>
        <v/>
      </c>
      <c r="AK27" s="87"/>
      <c r="AL27" s="87"/>
      <c r="AM27" s="87" t="str">
        <f>IF(ISBLANK(N27),"",IF(#REF!="SIM",SUM(P27,R27:AG27)-AG27,SUM(P27,R27:AG27)))</f>
        <v/>
      </c>
      <c r="AN27" s="87"/>
      <c r="AO27" s="87"/>
      <c r="AP27" s="87" t="str">
        <f>IF(ISBLANK(N27),"",(AM27/($AM$29))*#REF!)</f>
        <v/>
      </c>
      <c r="AQ27" s="87"/>
      <c r="AR27" s="108" t="str">
        <f>IF(ISBLANK(N27),"",(AM27+AP27)*#REF!)</f>
        <v/>
      </c>
      <c r="AS27" s="108"/>
      <c r="AT27" s="108"/>
    </row>
    <row r="28" spans="1:46" s="3" customFormat="1" ht="12" x14ac:dyDescent="0.2">
      <c r="A28" s="15">
        <v>16</v>
      </c>
      <c r="B28" s="16"/>
      <c r="C28" s="17"/>
      <c r="D28" s="15"/>
      <c r="E28" s="81"/>
      <c r="F28" s="28"/>
      <c r="G28" s="28"/>
      <c r="H28" s="28"/>
      <c r="I28" s="28"/>
      <c r="J28" s="28"/>
      <c r="K28" s="94"/>
      <c r="L28" s="95"/>
      <c r="M28" s="96"/>
      <c r="N28" s="131"/>
      <c r="O28" s="132"/>
      <c r="P28" s="129"/>
      <c r="Q28" s="129"/>
      <c r="R28" s="87" t="str">
        <f t="shared" si="0"/>
        <v/>
      </c>
      <c r="S28" s="87"/>
      <c r="T28" s="87"/>
      <c r="U28" s="87" t="str">
        <f>IF(ISBLANK(N28),"",(R28+P28)*#REF!)</f>
        <v/>
      </c>
      <c r="V28" s="87"/>
      <c r="W28" s="87" t="str">
        <f>IF(ISBLANK(N28),"",IF(#REF!="SIM",0,(P28+R28+U28)*F28))</f>
        <v/>
      </c>
      <c r="X28" s="87"/>
      <c r="Y28" s="87"/>
      <c r="Z28" s="87" t="str">
        <f t="shared" si="1"/>
        <v/>
      </c>
      <c r="AA28" s="87"/>
      <c r="AB28" s="87"/>
      <c r="AC28" s="87" t="str">
        <f t="shared" si="2"/>
        <v/>
      </c>
      <c r="AD28" s="87"/>
      <c r="AE28" s="97" t="str">
        <f t="shared" si="3"/>
        <v/>
      </c>
      <c r="AF28" s="98"/>
      <c r="AG28" s="87" t="str">
        <f>IF(ISBLANK(N28),"",(SUM(R28:AE28,P28,#REF!,#REF!,#REF!,#REF!))/(1-J28)*J28)</f>
        <v/>
      </c>
      <c r="AH28" s="87"/>
      <c r="AI28" s="87"/>
      <c r="AJ28" s="87" t="str">
        <f>IF(ISBLANK(N28),"",((P28+R28)*(1+#REF!)*(1+#REF!)*(1+#REF!)*#REF!)+(#REF!*AE20/#REF!))</f>
        <v/>
      </c>
      <c r="AK28" s="87"/>
      <c r="AL28" s="87"/>
      <c r="AM28" s="87" t="str">
        <f>IF(ISBLANK(N28),"",IF(#REF!="SIM",SUM(P28,R28:AG28)-AG28,SUM(P28,R28:AG28)))</f>
        <v/>
      </c>
      <c r="AN28" s="87"/>
      <c r="AO28" s="87"/>
      <c r="AP28" s="87" t="str">
        <f>IF(ISBLANK(N28),"",(AM28/($AM$29))*#REF!)</f>
        <v/>
      </c>
      <c r="AQ28" s="87"/>
      <c r="AR28" s="108" t="str">
        <f>IF(ISBLANK(N28),"",(AM28+AP28)*#REF!)</f>
        <v/>
      </c>
      <c r="AS28" s="108"/>
      <c r="AT28" s="108"/>
    </row>
    <row r="29" spans="1:46" s="3" customFormat="1" ht="20.100000000000001" customHeight="1" x14ac:dyDescent="0.2">
      <c r="A29" s="110" t="s">
        <v>42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2"/>
      <c r="P29" s="88">
        <f>SUM(P13:Q28)</f>
        <v>0</v>
      </c>
      <c r="Q29" s="88"/>
      <c r="R29" s="88">
        <f>SUM(R13:T28)</f>
        <v>0</v>
      </c>
      <c r="S29" s="88"/>
      <c r="T29" s="88"/>
      <c r="U29" s="88">
        <f>SUM(U13:V28)</f>
        <v>0</v>
      </c>
      <c r="V29" s="88"/>
      <c r="W29" s="88">
        <f>SUM(W13:Y28)</f>
        <v>0</v>
      </c>
      <c r="X29" s="88"/>
      <c r="Y29" s="88"/>
      <c r="Z29" s="88">
        <f>SUM(Z13:AB28)</f>
        <v>0</v>
      </c>
      <c r="AA29" s="88"/>
      <c r="AB29" s="88"/>
      <c r="AC29" s="88">
        <f>SUM(AC13:AD28)</f>
        <v>0</v>
      </c>
      <c r="AD29" s="88"/>
      <c r="AE29" s="88">
        <f>SUM(AE13:AF28)</f>
        <v>0</v>
      </c>
      <c r="AF29" s="88"/>
      <c r="AG29" s="88">
        <f>SUM(AG13:AI28)</f>
        <v>0</v>
      </c>
      <c r="AH29" s="88"/>
      <c r="AI29" s="88"/>
      <c r="AJ29" s="88">
        <f>SUM(AJ13:AL28)</f>
        <v>0</v>
      </c>
      <c r="AK29" s="88"/>
      <c r="AL29" s="88"/>
      <c r="AM29" s="88">
        <f>SUM(AM13:AO28)</f>
        <v>0</v>
      </c>
      <c r="AN29" s="88"/>
      <c r="AO29" s="88"/>
      <c r="AP29" s="88">
        <f>SUM(AP13:AQ28)</f>
        <v>0</v>
      </c>
      <c r="AQ29" s="88"/>
      <c r="AR29" s="121">
        <f>SUM(AR13:AT28)</f>
        <v>0</v>
      </c>
      <c r="AS29" s="121"/>
      <c r="AT29" s="121"/>
    </row>
    <row r="30" spans="1:46" ht="11.25" customHeight="1" x14ac:dyDescent="0.2">
      <c r="O30" s="44"/>
      <c r="P30" s="44"/>
      <c r="S30" s="44"/>
      <c r="T30" s="44"/>
      <c r="U30" s="44"/>
      <c r="V30" s="45"/>
      <c r="W30" s="45"/>
      <c r="X30" s="45"/>
      <c r="Y30" s="45"/>
      <c r="Z30" s="45"/>
      <c r="AA30" s="45"/>
      <c r="AB30" s="45"/>
      <c r="AF30" s="12"/>
    </row>
    <row r="31" spans="1:46" ht="11.25" customHeight="1" x14ac:dyDescent="0.2">
      <c r="O31" s="44"/>
      <c r="P31" s="44"/>
      <c r="S31" s="44"/>
      <c r="T31" s="44"/>
      <c r="U31" s="44"/>
      <c r="V31" s="45"/>
      <c r="W31" s="45"/>
      <c r="X31" s="45"/>
      <c r="Y31" s="45"/>
      <c r="Z31" s="45"/>
      <c r="AA31" s="45"/>
      <c r="AB31" s="45"/>
      <c r="AF31" s="12"/>
    </row>
    <row r="32" spans="1:46" ht="20.100000000000001" hidden="1" customHeight="1" x14ac:dyDescent="0.2">
      <c r="A32" s="24" t="s">
        <v>43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6"/>
    </row>
    <row r="33" spans="1:46" s="3" customFormat="1" ht="63.75" hidden="1" customHeight="1" x14ac:dyDescent="0.2">
      <c r="A33" s="14" t="s">
        <v>13</v>
      </c>
      <c r="B33" s="27" t="s">
        <v>14</v>
      </c>
      <c r="C33" s="14" t="s">
        <v>15</v>
      </c>
      <c r="D33" s="27" t="s">
        <v>16</v>
      </c>
      <c r="E33" s="27" t="s">
        <v>18</v>
      </c>
      <c r="F33" s="27" t="s">
        <v>22</v>
      </c>
      <c r="G33" s="27" t="s">
        <v>19</v>
      </c>
      <c r="H33" s="27" t="s">
        <v>44</v>
      </c>
      <c r="I33" s="27"/>
      <c r="J33" s="27"/>
      <c r="K33" s="27"/>
      <c r="L33" s="27"/>
      <c r="M33" s="27"/>
      <c r="N33" s="99" t="s">
        <v>45</v>
      </c>
      <c r="O33" s="113"/>
      <c r="P33" s="109" t="s">
        <v>46</v>
      </c>
      <c r="Q33" s="109"/>
      <c r="R33" s="109" t="s">
        <v>47</v>
      </c>
      <c r="S33" s="109"/>
      <c r="T33" s="109"/>
      <c r="U33" s="109" t="s">
        <v>27</v>
      </c>
      <c r="V33" s="109"/>
      <c r="W33" s="109" t="s">
        <v>28</v>
      </c>
      <c r="X33" s="109"/>
      <c r="Y33" s="109"/>
      <c r="Z33" s="109" t="s">
        <v>29</v>
      </c>
      <c r="AA33" s="109"/>
      <c r="AB33" s="109"/>
      <c r="AC33" s="99" t="s">
        <v>33</v>
      </c>
      <c r="AD33" s="113"/>
      <c r="AE33" s="109" t="s">
        <v>30</v>
      </c>
      <c r="AF33" s="109"/>
      <c r="AG33" s="99" t="s">
        <v>31</v>
      </c>
      <c r="AH33" s="100"/>
      <c r="AI33" s="113"/>
      <c r="AJ33" s="99" t="s">
        <v>32</v>
      </c>
      <c r="AK33" s="100"/>
      <c r="AL33" s="113"/>
      <c r="AM33" s="99" t="s">
        <v>34</v>
      </c>
      <c r="AN33" s="100"/>
      <c r="AO33" s="113"/>
      <c r="AP33" s="109" t="s">
        <v>35</v>
      </c>
      <c r="AQ33" s="109"/>
      <c r="AR33" s="109" t="s">
        <v>36</v>
      </c>
      <c r="AS33" s="109"/>
      <c r="AT33" s="109"/>
    </row>
    <row r="34" spans="1:46" s="3" customFormat="1" ht="18" hidden="1" customHeight="1" x14ac:dyDescent="0.2">
      <c r="A34" s="15"/>
      <c r="B34" s="16"/>
      <c r="C34" s="15"/>
      <c r="D34" s="15"/>
      <c r="E34" s="81"/>
      <c r="F34" s="28"/>
      <c r="G34" s="28"/>
      <c r="H34" s="74"/>
      <c r="I34" s="75"/>
      <c r="J34" s="75"/>
      <c r="K34" s="75"/>
      <c r="L34" s="75"/>
      <c r="M34" s="76"/>
      <c r="N34" s="136"/>
      <c r="O34" s="137"/>
      <c r="P34" s="124"/>
      <c r="Q34" s="124"/>
      <c r="R34" s="107" t="str">
        <f t="shared" ref="R34:R43" si="4">IF(ISBLANK(P34),"",C34*P34)</f>
        <v/>
      </c>
      <c r="S34" s="107"/>
      <c r="T34" s="107"/>
      <c r="U34" s="107" t="str">
        <f>IF(ISBLANK(P34),"",(R34+N34)*(1+E34)*(1+F34)*(1+G34)*(1+#REF!)*#REF!)</f>
        <v/>
      </c>
      <c r="V34" s="107"/>
      <c r="W34" s="107" t="str">
        <f>IF(ISBLANK(P34),"",IF(#REF!="SIM",0,(N34+R34+U34+#REF!)*E34))</f>
        <v/>
      </c>
      <c r="X34" s="107"/>
      <c r="Y34" s="107"/>
      <c r="Z34" s="107" t="str">
        <f>IF(ISBLANK(P34),"",(N34+R34+U34+#REF!+W34)*G34)</f>
        <v/>
      </c>
      <c r="AA34" s="107"/>
      <c r="AB34" s="107"/>
      <c r="AC34" s="89" t="str">
        <f>IF(ISBLANK(P34),"",((N34+R34)*(1+#REF!)*(1+#REF!)*(1+#REF!)*(1+#REF!)*#REF!)+(#REF!*#REF!/#REF!))</f>
        <v/>
      </c>
      <c r="AD34" s="91"/>
      <c r="AE34" s="107" t="str">
        <f>IF(ISBLANK(P34),"",#REF!*(N34+R34+U34+#REF!))</f>
        <v/>
      </c>
      <c r="AF34" s="107"/>
      <c r="AG34" s="89" t="str">
        <f>IF(ISBLANK(P34),"",#REF!*(N34+R34+U34+#REF!))</f>
        <v/>
      </c>
      <c r="AH34" s="90"/>
      <c r="AI34" s="91"/>
      <c r="AJ34" s="89" t="str">
        <f>IF(ISBLANK(P34),"",(SUM(R34:AG34,N34,#REF!,#REF!,#REF!,#REF!,#REF!,#REF!))/(1-F34)*F34)</f>
        <v/>
      </c>
      <c r="AK34" s="90"/>
      <c r="AL34" s="91"/>
      <c r="AM34" s="89" t="str">
        <f t="shared" ref="AM34:AM43" si="5">IF(ISBLANK(P34),"",SUM(N34,R34:AJ34))</f>
        <v/>
      </c>
      <c r="AN34" s="90"/>
      <c r="AO34" s="91"/>
      <c r="AP34" s="107" t="str">
        <f>IF(ISBLANK(P34),"",(AM34/($AM$29+$AM$44+$AM$59))*#REF!)</f>
        <v/>
      </c>
      <c r="AQ34" s="107"/>
      <c r="AR34" s="107" t="str">
        <f>IF(ISBLANK(P34),"",(AM34+AP34)*#REF!)</f>
        <v/>
      </c>
      <c r="AS34" s="107"/>
      <c r="AT34" s="107"/>
    </row>
    <row r="35" spans="1:46" s="3" customFormat="1" ht="18" hidden="1" customHeight="1" x14ac:dyDescent="0.2">
      <c r="A35" s="15"/>
      <c r="B35" s="16"/>
      <c r="C35" s="15"/>
      <c r="D35" s="15"/>
      <c r="E35" s="81"/>
      <c r="F35" s="28"/>
      <c r="G35" s="28"/>
      <c r="H35" s="74"/>
      <c r="I35" s="75"/>
      <c r="J35" s="75"/>
      <c r="K35" s="75"/>
      <c r="L35" s="75"/>
      <c r="M35" s="76"/>
      <c r="N35" s="136"/>
      <c r="O35" s="137"/>
      <c r="P35" s="124"/>
      <c r="Q35" s="124"/>
      <c r="R35" s="107" t="str">
        <f t="shared" si="4"/>
        <v/>
      </c>
      <c r="S35" s="107"/>
      <c r="T35" s="107"/>
      <c r="U35" s="107" t="str">
        <f>IF(ISBLANK(P35),"",(R35+N35)*(1+E35)*(1+F35)*(1+G35)*(1+#REF!)*#REF!)</f>
        <v/>
      </c>
      <c r="V35" s="107"/>
      <c r="W35" s="107" t="str">
        <f>IF(ISBLANK(P35),"",IF(#REF!="SIM",0,(N35+R35+U35+#REF!)*E35))</f>
        <v/>
      </c>
      <c r="X35" s="107"/>
      <c r="Y35" s="107"/>
      <c r="Z35" s="107" t="str">
        <f>IF(ISBLANK(P35),"",(N35+R35+U35+#REF!+W35)*G35)</f>
        <v/>
      </c>
      <c r="AA35" s="107"/>
      <c r="AB35" s="107"/>
      <c r="AC35" s="89" t="str">
        <f>IF(ISBLANK(P35),"",((N35+R35)*(1+#REF!)*(1+#REF!)*(1+#REF!)*(1+#REF!)*#REF!)+(#REF!*#REF!/#REF!))</f>
        <v/>
      </c>
      <c r="AD35" s="91"/>
      <c r="AE35" s="107" t="str">
        <f>IF(ISBLANK(P35),"",#REF!*(N35+R35+U35+#REF!))</f>
        <v/>
      </c>
      <c r="AF35" s="107"/>
      <c r="AG35" s="89" t="str">
        <f>IF(ISBLANK(P35),"",#REF!*(N35+R35+U35+#REF!))</f>
        <v/>
      </c>
      <c r="AH35" s="90"/>
      <c r="AI35" s="91"/>
      <c r="AJ35" s="89" t="str">
        <f>IF(ISBLANK(P35),"",(SUM(R35:AG35,N35,#REF!,#REF!,#REF!,#REF!,#REF!,#REF!))/(1-F35)*F35)</f>
        <v/>
      </c>
      <c r="AK35" s="90"/>
      <c r="AL35" s="91"/>
      <c r="AM35" s="89" t="str">
        <f t="shared" si="5"/>
        <v/>
      </c>
      <c r="AN35" s="90"/>
      <c r="AO35" s="91"/>
      <c r="AP35" s="107" t="str">
        <f>IF(ISBLANK(P35),"",(AM35/($AM$29+$AM$44+$AM$59))*#REF!)</f>
        <v/>
      </c>
      <c r="AQ35" s="107"/>
      <c r="AR35" s="107" t="str">
        <f>IF(ISBLANK(P35),"",(AM35+AP35)*#REF!)</f>
        <v/>
      </c>
      <c r="AS35" s="107"/>
      <c r="AT35" s="107"/>
    </row>
    <row r="36" spans="1:46" s="3" customFormat="1" ht="18" hidden="1" customHeight="1" x14ac:dyDescent="0.2">
      <c r="A36" s="15"/>
      <c r="B36" s="16"/>
      <c r="C36" s="15"/>
      <c r="D36" s="15"/>
      <c r="E36" s="81"/>
      <c r="F36" s="28"/>
      <c r="G36" s="28"/>
      <c r="H36" s="74"/>
      <c r="I36" s="75"/>
      <c r="J36" s="75"/>
      <c r="K36" s="75"/>
      <c r="L36" s="75"/>
      <c r="M36" s="76"/>
      <c r="N36" s="136"/>
      <c r="O36" s="137"/>
      <c r="P36" s="124"/>
      <c r="Q36" s="124"/>
      <c r="R36" s="107" t="str">
        <f t="shared" si="4"/>
        <v/>
      </c>
      <c r="S36" s="107"/>
      <c r="T36" s="107"/>
      <c r="U36" s="107" t="str">
        <f>IF(ISBLANK(P36),"",(R36+N36)*(1+E36)*(1+F36)*(1+G36)*(1+#REF!)*#REF!)</f>
        <v/>
      </c>
      <c r="V36" s="107"/>
      <c r="W36" s="107" t="str">
        <f>IF(ISBLANK(P36),"",IF(#REF!="SIM",0,(N36+R36+U36+#REF!)*E36))</f>
        <v/>
      </c>
      <c r="X36" s="107"/>
      <c r="Y36" s="107"/>
      <c r="Z36" s="107" t="str">
        <f>IF(ISBLANK(P36),"",(N36+R36+U36+#REF!+W36)*G36)</f>
        <v/>
      </c>
      <c r="AA36" s="107"/>
      <c r="AB36" s="107"/>
      <c r="AC36" s="89" t="str">
        <f>IF(ISBLANK(P36),"",((N36+R36)*(1+#REF!)*(1+#REF!)*(1+#REF!)*(1+#REF!)*#REF!)+(#REF!*#REF!/#REF!))</f>
        <v/>
      </c>
      <c r="AD36" s="91"/>
      <c r="AE36" s="107" t="str">
        <f>IF(ISBLANK(P36),"",#REF!*(N36+R36+U36+#REF!))</f>
        <v/>
      </c>
      <c r="AF36" s="107"/>
      <c r="AG36" s="89" t="str">
        <f>IF(ISBLANK(P36),"",#REF!*(N36+R36+U36+#REF!))</f>
        <v/>
      </c>
      <c r="AH36" s="90"/>
      <c r="AI36" s="91"/>
      <c r="AJ36" s="89" t="str">
        <f>IF(ISBLANK(P36),"",(SUM(R36:AG36,N36,#REF!,#REF!,#REF!,#REF!,#REF!,#REF!))/(1-F36)*F36)</f>
        <v/>
      </c>
      <c r="AK36" s="90"/>
      <c r="AL36" s="91"/>
      <c r="AM36" s="89" t="str">
        <f t="shared" si="5"/>
        <v/>
      </c>
      <c r="AN36" s="90"/>
      <c r="AO36" s="91"/>
      <c r="AP36" s="107" t="str">
        <f>IF(ISBLANK(P36),"",(AM36/($AM$29+$AM$44+$AM$59))*#REF!)</f>
        <v/>
      </c>
      <c r="AQ36" s="107"/>
      <c r="AR36" s="107" t="str">
        <f>IF(ISBLANK(P36),"",(AM36+AP36)*#REF!)</f>
        <v/>
      </c>
      <c r="AS36" s="107"/>
      <c r="AT36" s="107"/>
    </row>
    <row r="37" spans="1:46" s="3" customFormat="1" ht="18" hidden="1" customHeight="1" x14ac:dyDescent="0.2">
      <c r="A37" s="15"/>
      <c r="B37" s="16"/>
      <c r="C37" s="15"/>
      <c r="D37" s="15"/>
      <c r="E37" s="81"/>
      <c r="F37" s="28"/>
      <c r="G37" s="28"/>
      <c r="H37" s="74"/>
      <c r="I37" s="75"/>
      <c r="J37" s="75"/>
      <c r="K37" s="75"/>
      <c r="L37" s="75"/>
      <c r="M37" s="76"/>
      <c r="N37" s="136"/>
      <c r="O37" s="137"/>
      <c r="P37" s="124"/>
      <c r="Q37" s="124"/>
      <c r="R37" s="107" t="str">
        <f t="shared" si="4"/>
        <v/>
      </c>
      <c r="S37" s="107"/>
      <c r="T37" s="107"/>
      <c r="U37" s="107" t="str">
        <f>IF(ISBLANK(P37),"",(R37+N37)*(1+E37)*(1+F37)*(1+G37)*(1+#REF!)*#REF!)</f>
        <v/>
      </c>
      <c r="V37" s="107"/>
      <c r="W37" s="107" t="str">
        <f>IF(ISBLANK(P37),"",IF(#REF!="SIM",0,(N37+R37+U37+#REF!)*E37))</f>
        <v/>
      </c>
      <c r="X37" s="107"/>
      <c r="Y37" s="107"/>
      <c r="Z37" s="107" t="str">
        <f>IF(ISBLANK(P37),"",(N37+R37+U37+#REF!+W37)*G37)</f>
        <v/>
      </c>
      <c r="AA37" s="107"/>
      <c r="AB37" s="107"/>
      <c r="AC37" s="89" t="str">
        <f>IF(ISBLANK(P37),"",((N37+R37)*(1+#REF!)*(1+#REF!)*(1+#REF!)*(1+#REF!)*#REF!)+(#REF!*#REF!/#REF!))</f>
        <v/>
      </c>
      <c r="AD37" s="91"/>
      <c r="AE37" s="107" t="str">
        <f>IF(ISBLANK(P37),"",#REF!*(N37+R37+U37+#REF!))</f>
        <v/>
      </c>
      <c r="AF37" s="107"/>
      <c r="AG37" s="89" t="str">
        <f>IF(ISBLANK(P37),"",#REF!*(N37+R37+U37+#REF!))</f>
        <v/>
      </c>
      <c r="AH37" s="90"/>
      <c r="AI37" s="91"/>
      <c r="AJ37" s="89" t="str">
        <f>IF(ISBLANK(P37),"",(SUM(R37:AG37,N37,#REF!,#REF!,#REF!,#REF!,#REF!,#REF!))/(1-F37)*F37)</f>
        <v/>
      </c>
      <c r="AK37" s="90"/>
      <c r="AL37" s="91"/>
      <c r="AM37" s="89" t="str">
        <f t="shared" si="5"/>
        <v/>
      </c>
      <c r="AN37" s="90"/>
      <c r="AO37" s="91"/>
      <c r="AP37" s="107" t="str">
        <f>IF(ISBLANK(P37),"",(AM37/($AM$29+$AM$44+$AM$59))*#REF!)</f>
        <v/>
      </c>
      <c r="AQ37" s="107"/>
      <c r="AR37" s="107" t="str">
        <f>IF(ISBLANK(P37),"",(AM37+AP37)*#REF!)</f>
        <v/>
      </c>
      <c r="AS37" s="107"/>
      <c r="AT37" s="107"/>
    </row>
    <row r="38" spans="1:46" s="3" customFormat="1" ht="18" hidden="1" customHeight="1" x14ac:dyDescent="0.2">
      <c r="A38" s="15"/>
      <c r="B38" s="16"/>
      <c r="C38" s="15"/>
      <c r="D38" s="15"/>
      <c r="E38" s="81"/>
      <c r="F38" s="28"/>
      <c r="G38" s="28"/>
      <c r="H38" s="74"/>
      <c r="I38" s="75"/>
      <c r="J38" s="75"/>
      <c r="K38" s="75"/>
      <c r="L38" s="75"/>
      <c r="M38" s="76"/>
      <c r="N38" s="136"/>
      <c r="O38" s="137"/>
      <c r="P38" s="124"/>
      <c r="Q38" s="124"/>
      <c r="R38" s="107" t="str">
        <f t="shared" si="4"/>
        <v/>
      </c>
      <c r="S38" s="107"/>
      <c r="T38" s="107"/>
      <c r="U38" s="107" t="str">
        <f>IF(ISBLANK(P38),"",(R38+N38)*(1+E38)*(1+F38)*(1+G38)*(1+#REF!)*#REF!)</f>
        <v/>
      </c>
      <c r="V38" s="107"/>
      <c r="W38" s="107" t="str">
        <f>IF(ISBLANK(P38),"",IF(#REF!="SIM",0,(N38+R38+U38+#REF!)*E38))</f>
        <v/>
      </c>
      <c r="X38" s="107"/>
      <c r="Y38" s="107"/>
      <c r="Z38" s="107" t="str">
        <f>IF(ISBLANK(P38),"",(N38+R38+U38+#REF!+W38)*G38)</f>
        <v/>
      </c>
      <c r="AA38" s="107"/>
      <c r="AB38" s="107"/>
      <c r="AC38" s="89" t="str">
        <f>IF(ISBLANK(P38),"",((N38+R38)*(1+#REF!)*(1+#REF!)*(1+#REF!)*(1+#REF!)*#REF!)+(#REF!*#REF!/#REF!))</f>
        <v/>
      </c>
      <c r="AD38" s="91"/>
      <c r="AE38" s="107" t="str">
        <f>IF(ISBLANK(P38),"",#REF!*(N38+R38+U38+#REF!))</f>
        <v/>
      </c>
      <c r="AF38" s="107"/>
      <c r="AG38" s="89" t="str">
        <f>IF(ISBLANK(P38),"",#REF!*(N38+R38+U38+#REF!))</f>
        <v/>
      </c>
      <c r="AH38" s="90"/>
      <c r="AI38" s="91"/>
      <c r="AJ38" s="89" t="str">
        <f>IF(ISBLANK(P38),"",(SUM(R38:AG38,N38,#REF!,#REF!,#REF!,#REF!,#REF!,#REF!))/(1-F38)*F38)</f>
        <v/>
      </c>
      <c r="AK38" s="90"/>
      <c r="AL38" s="91"/>
      <c r="AM38" s="89" t="str">
        <f t="shared" si="5"/>
        <v/>
      </c>
      <c r="AN38" s="90"/>
      <c r="AO38" s="91"/>
      <c r="AP38" s="107" t="str">
        <f>IF(ISBLANK(P38),"",(AM38/($AM$29+$AM$44+$AM$59))*#REF!)</f>
        <v/>
      </c>
      <c r="AQ38" s="107"/>
      <c r="AR38" s="107" t="str">
        <f>IF(ISBLANK(P38),"",(AM38+AP38)*#REF!)</f>
        <v/>
      </c>
      <c r="AS38" s="107"/>
      <c r="AT38" s="107"/>
    </row>
    <row r="39" spans="1:46" s="3" customFormat="1" ht="18" hidden="1" customHeight="1" x14ac:dyDescent="0.2">
      <c r="A39" s="15"/>
      <c r="B39" s="16"/>
      <c r="C39" s="15"/>
      <c r="D39" s="15"/>
      <c r="E39" s="81"/>
      <c r="F39" s="28"/>
      <c r="G39" s="28"/>
      <c r="H39" s="74"/>
      <c r="I39" s="75"/>
      <c r="J39" s="75"/>
      <c r="K39" s="75"/>
      <c r="L39" s="75"/>
      <c r="M39" s="76"/>
      <c r="N39" s="136"/>
      <c r="O39" s="137"/>
      <c r="P39" s="124"/>
      <c r="Q39" s="124"/>
      <c r="R39" s="107" t="str">
        <f t="shared" si="4"/>
        <v/>
      </c>
      <c r="S39" s="107"/>
      <c r="T39" s="107"/>
      <c r="U39" s="107" t="str">
        <f>IF(ISBLANK(P39),"",(R39+N39)*(1+E39)*(1+F39)*(1+G39)*(1+#REF!)*#REF!)</f>
        <v/>
      </c>
      <c r="V39" s="107"/>
      <c r="W39" s="107" t="str">
        <f>IF(ISBLANK(P39),"",IF(#REF!="SIM",0,(N39+R39+U39+#REF!)*E39))</f>
        <v/>
      </c>
      <c r="X39" s="107"/>
      <c r="Y39" s="107"/>
      <c r="Z39" s="107" t="str">
        <f>IF(ISBLANK(P39),"",(N39+R39+U39+#REF!+W39)*G39)</f>
        <v/>
      </c>
      <c r="AA39" s="107"/>
      <c r="AB39" s="107"/>
      <c r="AC39" s="89" t="str">
        <f>IF(ISBLANK(P39),"",((N39+R39)*(1+#REF!)*(1+#REF!)*(1+#REF!)*(1+#REF!)*#REF!)+(#REF!*#REF!/#REF!))</f>
        <v/>
      </c>
      <c r="AD39" s="91"/>
      <c r="AE39" s="107" t="str">
        <f>IF(ISBLANK(P39),"",#REF!*(N39+R39+U39+#REF!))</f>
        <v/>
      </c>
      <c r="AF39" s="107"/>
      <c r="AG39" s="89" t="str">
        <f>IF(ISBLANK(P39),"",#REF!*(N39+R39+U39+#REF!))</f>
        <v/>
      </c>
      <c r="AH39" s="90"/>
      <c r="AI39" s="91"/>
      <c r="AJ39" s="89" t="str">
        <f>IF(ISBLANK(P39),"",(SUM(R39:AG39,N39,#REF!,#REF!,#REF!,#REF!,#REF!,#REF!))/(1-F39)*F39)</f>
        <v/>
      </c>
      <c r="AK39" s="90"/>
      <c r="AL39" s="91"/>
      <c r="AM39" s="89" t="str">
        <f t="shared" si="5"/>
        <v/>
      </c>
      <c r="AN39" s="90"/>
      <c r="AO39" s="91"/>
      <c r="AP39" s="107" t="str">
        <f>IF(ISBLANK(P39),"",(AM39/($AM$29+$AM$44+$AM$59))*#REF!)</f>
        <v/>
      </c>
      <c r="AQ39" s="107"/>
      <c r="AR39" s="107" t="str">
        <f>IF(ISBLANK(P39),"",(AM39+AP39)*#REF!)</f>
        <v/>
      </c>
      <c r="AS39" s="107"/>
      <c r="AT39" s="107"/>
    </row>
    <row r="40" spans="1:46" s="3" customFormat="1" ht="18" hidden="1" customHeight="1" x14ac:dyDescent="0.2">
      <c r="A40" s="15"/>
      <c r="B40" s="16"/>
      <c r="C40" s="15"/>
      <c r="D40" s="15"/>
      <c r="E40" s="81"/>
      <c r="F40" s="28"/>
      <c r="G40" s="28"/>
      <c r="H40" s="74"/>
      <c r="I40" s="75"/>
      <c r="J40" s="75"/>
      <c r="K40" s="75"/>
      <c r="L40" s="75"/>
      <c r="M40" s="76"/>
      <c r="N40" s="136"/>
      <c r="O40" s="137"/>
      <c r="P40" s="124"/>
      <c r="Q40" s="124"/>
      <c r="R40" s="107" t="str">
        <f t="shared" si="4"/>
        <v/>
      </c>
      <c r="S40" s="107"/>
      <c r="T40" s="107"/>
      <c r="U40" s="107" t="str">
        <f>IF(ISBLANK(P40),"",(R40+N40)*(1+E40)*(1+F40)*(1+G40)*(1+#REF!)*#REF!)</f>
        <v/>
      </c>
      <c r="V40" s="107"/>
      <c r="W40" s="107" t="str">
        <f>IF(ISBLANK(P40),"",IF(#REF!="SIM",0,(N40+R40+U40+#REF!)*E40))</f>
        <v/>
      </c>
      <c r="X40" s="107"/>
      <c r="Y40" s="107"/>
      <c r="Z40" s="107" t="str">
        <f>IF(ISBLANK(P40),"",(N40+R40+U40+#REF!+W40)*G40)</f>
        <v/>
      </c>
      <c r="AA40" s="107"/>
      <c r="AB40" s="107"/>
      <c r="AC40" s="89" t="str">
        <f>IF(ISBLANK(P40),"",((N40+R40)*(1+#REF!)*(1+#REF!)*(1+#REF!)*(1+#REF!)*#REF!)+(#REF!*#REF!/#REF!))</f>
        <v/>
      </c>
      <c r="AD40" s="91"/>
      <c r="AE40" s="107" t="str">
        <f>IF(ISBLANK(P40),"",#REF!*(N40+R40+U40+#REF!))</f>
        <v/>
      </c>
      <c r="AF40" s="107"/>
      <c r="AG40" s="89" t="str">
        <f>IF(ISBLANK(P40),"",#REF!*(N40+R40+U40+#REF!))</f>
        <v/>
      </c>
      <c r="AH40" s="90"/>
      <c r="AI40" s="91"/>
      <c r="AJ40" s="89" t="str">
        <f>IF(ISBLANK(P40),"",(SUM(R40:AG40,N40,#REF!,#REF!,#REF!,#REF!,#REF!,#REF!))/(1-F40)*F40)</f>
        <v/>
      </c>
      <c r="AK40" s="90"/>
      <c r="AL40" s="91"/>
      <c r="AM40" s="89" t="str">
        <f t="shared" si="5"/>
        <v/>
      </c>
      <c r="AN40" s="90"/>
      <c r="AO40" s="91"/>
      <c r="AP40" s="107" t="str">
        <f>IF(ISBLANK(P40),"",(AM40/($AM$29+$AM$44+$AM$59))*#REF!)</f>
        <v/>
      </c>
      <c r="AQ40" s="107"/>
      <c r="AR40" s="107" t="str">
        <f>IF(ISBLANK(P40),"",(AM40+AP40)*#REF!)</f>
        <v/>
      </c>
      <c r="AS40" s="107"/>
      <c r="AT40" s="107"/>
    </row>
    <row r="41" spans="1:46" s="3" customFormat="1" ht="18" hidden="1" customHeight="1" x14ac:dyDescent="0.2">
      <c r="A41" s="15"/>
      <c r="B41" s="16"/>
      <c r="C41" s="15"/>
      <c r="D41" s="15"/>
      <c r="E41" s="81"/>
      <c r="F41" s="28"/>
      <c r="G41" s="28"/>
      <c r="H41" s="74"/>
      <c r="I41" s="75"/>
      <c r="J41" s="75"/>
      <c r="K41" s="75"/>
      <c r="L41" s="75"/>
      <c r="M41" s="76"/>
      <c r="N41" s="136"/>
      <c r="O41" s="137"/>
      <c r="P41" s="124"/>
      <c r="Q41" s="124"/>
      <c r="R41" s="107" t="str">
        <f t="shared" si="4"/>
        <v/>
      </c>
      <c r="S41" s="107"/>
      <c r="T41" s="107"/>
      <c r="U41" s="107" t="str">
        <f>IF(ISBLANK(P41),"",(R41+N41)*(1+E41)*(1+F41)*(1+G41)*(1+#REF!)*#REF!)</f>
        <v/>
      </c>
      <c r="V41" s="107"/>
      <c r="W41" s="107" t="str">
        <f>IF(ISBLANK(P41),"",IF(#REF!="SIM",0,(N41+R41+U41+#REF!)*E41))</f>
        <v/>
      </c>
      <c r="X41" s="107"/>
      <c r="Y41" s="107"/>
      <c r="Z41" s="107" t="str">
        <f>IF(ISBLANK(P41),"",(N41+R41+U41+#REF!+W41)*G41)</f>
        <v/>
      </c>
      <c r="AA41" s="107"/>
      <c r="AB41" s="107"/>
      <c r="AC41" s="89" t="str">
        <f>IF(ISBLANK(P41),"",((N41+R41)*(1+#REF!)*(1+#REF!)*(1+#REF!)*(1+#REF!)*#REF!)+(#REF!*#REF!/#REF!))</f>
        <v/>
      </c>
      <c r="AD41" s="91"/>
      <c r="AE41" s="107" t="str">
        <f>IF(ISBLANK(P41),"",#REF!*(N41+R41+U41+#REF!))</f>
        <v/>
      </c>
      <c r="AF41" s="107"/>
      <c r="AG41" s="89" t="str">
        <f>IF(ISBLANK(P41),"",#REF!*(N41+R41+U41+#REF!))</f>
        <v/>
      </c>
      <c r="AH41" s="90"/>
      <c r="AI41" s="91"/>
      <c r="AJ41" s="89" t="str">
        <f>IF(ISBLANK(P41),"",(SUM(R41:AG41,N41,#REF!,#REF!,#REF!,#REF!,#REF!,#REF!))/(1-F41)*F41)</f>
        <v/>
      </c>
      <c r="AK41" s="90"/>
      <c r="AL41" s="91"/>
      <c r="AM41" s="89" t="str">
        <f t="shared" si="5"/>
        <v/>
      </c>
      <c r="AN41" s="90"/>
      <c r="AO41" s="91"/>
      <c r="AP41" s="107" t="str">
        <f>IF(ISBLANK(P41),"",(AM41/($AM$29+$AM$44+$AM$59))*#REF!)</f>
        <v/>
      </c>
      <c r="AQ41" s="107"/>
      <c r="AR41" s="107" t="str">
        <f>IF(ISBLANK(P41),"",(AM41+AP41)*#REF!)</f>
        <v/>
      </c>
      <c r="AS41" s="107"/>
      <c r="AT41" s="107"/>
    </row>
    <row r="42" spans="1:46" s="3" customFormat="1" ht="18" hidden="1" customHeight="1" x14ac:dyDescent="0.2">
      <c r="A42" s="15"/>
      <c r="B42" s="16"/>
      <c r="C42" s="15"/>
      <c r="D42" s="15"/>
      <c r="E42" s="81"/>
      <c r="F42" s="28"/>
      <c r="G42" s="28"/>
      <c r="H42" s="74"/>
      <c r="I42" s="75"/>
      <c r="J42" s="75"/>
      <c r="K42" s="75"/>
      <c r="L42" s="75"/>
      <c r="M42" s="76"/>
      <c r="N42" s="136"/>
      <c r="O42" s="137"/>
      <c r="P42" s="124"/>
      <c r="Q42" s="124"/>
      <c r="R42" s="107" t="str">
        <f t="shared" si="4"/>
        <v/>
      </c>
      <c r="S42" s="107"/>
      <c r="T42" s="107"/>
      <c r="U42" s="107" t="str">
        <f>IF(ISBLANK(P42),"",(R42+N42)*(1+E42)*(1+F42)*(1+G42)*(1+#REF!)*#REF!)</f>
        <v/>
      </c>
      <c r="V42" s="107"/>
      <c r="W42" s="107" t="str">
        <f>IF(ISBLANK(P42),"",IF(#REF!="SIM",0,(N42+R42+U42+#REF!)*E42))</f>
        <v/>
      </c>
      <c r="X42" s="107"/>
      <c r="Y42" s="107"/>
      <c r="Z42" s="107" t="str">
        <f>IF(ISBLANK(P42),"",(N42+R42+U42+#REF!+W42)*G42)</f>
        <v/>
      </c>
      <c r="AA42" s="107"/>
      <c r="AB42" s="107"/>
      <c r="AC42" s="89" t="str">
        <f>IF(ISBLANK(P42),"",((N42+R42)*(1+#REF!)*(1+#REF!)*(1+#REF!)*(1+#REF!)*#REF!)+(#REF!*#REF!/#REF!))</f>
        <v/>
      </c>
      <c r="AD42" s="91"/>
      <c r="AE42" s="107" t="str">
        <f>IF(ISBLANK(P42),"",#REF!*(N42+R42+U42+#REF!))</f>
        <v/>
      </c>
      <c r="AF42" s="107"/>
      <c r="AG42" s="89" t="str">
        <f>IF(ISBLANK(P42),"",#REF!*(N42+R42+U42+#REF!))</f>
        <v/>
      </c>
      <c r="AH42" s="90"/>
      <c r="AI42" s="91"/>
      <c r="AJ42" s="89" t="str">
        <f>IF(ISBLANK(P42),"",(SUM(R42:AG42,N42,#REF!,#REF!,#REF!,#REF!,#REF!,#REF!))/(1-F42)*F42)</f>
        <v/>
      </c>
      <c r="AK42" s="90"/>
      <c r="AL42" s="91"/>
      <c r="AM42" s="89" t="str">
        <f t="shared" si="5"/>
        <v/>
      </c>
      <c r="AN42" s="90"/>
      <c r="AO42" s="91"/>
      <c r="AP42" s="107" t="str">
        <f>IF(ISBLANK(P42),"",(AM42/($AM$29+$AM$44+$AM$59))*#REF!)</f>
        <v/>
      </c>
      <c r="AQ42" s="107"/>
      <c r="AR42" s="107" t="str">
        <f>IF(ISBLANK(P42),"",(AM42+AP42)*#REF!)</f>
        <v/>
      </c>
      <c r="AS42" s="107"/>
      <c r="AT42" s="107"/>
    </row>
    <row r="43" spans="1:46" s="3" customFormat="1" ht="18" hidden="1" customHeight="1" x14ac:dyDescent="0.2">
      <c r="A43" s="15"/>
      <c r="B43" s="16"/>
      <c r="C43" s="15"/>
      <c r="D43" s="15"/>
      <c r="E43" s="81"/>
      <c r="F43" s="28"/>
      <c r="G43" s="28"/>
      <c r="H43" s="74"/>
      <c r="I43" s="75"/>
      <c r="J43" s="75"/>
      <c r="K43" s="75"/>
      <c r="L43" s="75"/>
      <c r="M43" s="76"/>
      <c r="N43" s="136"/>
      <c r="O43" s="137"/>
      <c r="P43" s="124"/>
      <c r="Q43" s="124"/>
      <c r="R43" s="107" t="str">
        <f t="shared" si="4"/>
        <v/>
      </c>
      <c r="S43" s="107"/>
      <c r="T43" s="107"/>
      <c r="U43" s="107" t="str">
        <f>IF(ISBLANK(P43),"",(R43+N43)*(1+E43)*(1+F43)*(1+G43)*(1+#REF!)*#REF!)</f>
        <v/>
      </c>
      <c r="V43" s="107"/>
      <c r="W43" s="107" t="str">
        <f>IF(ISBLANK(P43),"",IF(#REF!="SIM",0,(N43+R43+U43+#REF!)*E43))</f>
        <v/>
      </c>
      <c r="X43" s="107"/>
      <c r="Y43" s="107"/>
      <c r="Z43" s="107" t="str">
        <f>IF(ISBLANK(P43),"",(N43+R43+U43+#REF!+W43)*G43)</f>
        <v/>
      </c>
      <c r="AA43" s="107"/>
      <c r="AB43" s="107"/>
      <c r="AC43" s="89" t="str">
        <f>IF(ISBLANK(P43),"",((N43+R43)*(1+#REF!)*(1+#REF!)*(1+#REF!)*(1+#REF!)*#REF!)+(#REF!*#REF!/#REF!))</f>
        <v/>
      </c>
      <c r="AD43" s="91"/>
      <c r="AE43" s="107" t="str">
        <f>IF(ISBLANK(P43),"",#REF!*(N43+R43+U43+#REF!))</f>
        <v/>
      </c>
      <c r="AF43" s="107"/>
      <c r="AG43" s="89" t="str">
        <f>IF(ISBLANK(P43),"",#REF!*(N43+R43+U43+#REF!))</f>
        <v/>
      </c>
      <c r="AH43" s="90"/>
      <c r="AI43" s="91"/>
      <c r="AJ43" s="89" t="str">
        <f>IF(ISBLANK(P43),"",(SUM(R43:AG43,N43,#REF!,#REF!,#REF!,#REF!,#REF!,#REF!))/(1-F43)*F43)</f>
        <v/>
      </c>
      <c r="AK43" s="90"/>
      <c r="AL43" s="91"/>
      <c r="AM43" s="89" t="str">
        <f t="shared" si="5"/>
        <v/>
      </c>
      <c r="AN43" s="90"/>
      <c r="AO43" s="91"/>
      <c r="AP43" s="107" t="str">
        <f>IF(ISBLANK(P43),"",(AM43/($AM$29+$AM$44+$AM$59))*#REF!)</f>
        <v/>
      </c>
      <c r="AQ43" s="107"/>
      <c r="AR43" s="107" t="str">
        <f>IF(ISBLANK(P43),"",(AM43+AP43)*#REF!)</f>
        <v/>
      </c>
      <c r="AS43" s="107"/>
      <c r="AT43" s="107"/>
    </row>
    <row r="44" spans="1:46" s="3" customFormat="1" ht="20.100000000000001" hidden="1" customHeight="1" x14ac:dyDescent="0.2">
      <c r="A44" s="22" t="s">
        <v>42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1"/>
      <c r="N44" s="118">
        <f>SUM(N34:N43)</f>
        <v>0</v>
      </c>
      <c r="O44" s="120"/>
      <c r="P44" s="139"/>
      <c r="Q44" s="140"/>
      <c r="R44" s="118">
        <f>SUM(R34:R43)</f>
        <v>0</v>
      </c>
      <c r="S44" s="119"/>
      <c r="T44" s="120"/>
      <c r="U44" s="118">
        <f>SUM(U34:U43)</f>
        <v>0</v>
      </c>
      <c r="V44" s="120"/>
      <c r="W44" s="118">
        <f>SUM(W34:W43)</f>
        <v>0</v>
      </c>
      <c r="X44" s="119"/>
      <c r="Y44" s="120"/>
      <c r="Z44" s="118">
        <f>SUM(Z34:Z43)</f>
        <v>0</v>
      </c>
      <c r="AA44" s="119"/>
      <c r="AB44" s="120"/>
      <c r="AC44" s="118">
        <f>SUM(AC34:AC43)</f>
        <v>0</v>
      </c>
      <c r="AD44" s="120"/>
      <c r="AE44" s="118">
        <f>SUM(AE34:AE43)</f>
        <v>0</v>
      </c>
      <c r="AF44" s="120"/>
      <c r="AG44" s="118">
        <f>SUM(AG34:AG43)</f>
        <v>0</v>
      </c>
      <c r="AH44" s="119"/>
      <c r="AI44" s="120"/>
      <c r="AJ44" s="118">
        <f>SUM(AJ34:AJ43)</f>
        <v>0</v>
      </c>
      <c r="AK44" s="119"/>
      <c r="AL44" s="120"/>
      <c r="AM44" s="118">
        <f>SUM(AM34:AM43)</f>
        <v>0</v>
      </c>
      <c r="AN44" s="119"/>
      <c r="AO44" s="120"/>
      <c r="AP44" s="118">
        <f>SUM(AP34:AP43)</f>
        <v>0</v>
      </c>
      <c r="AQ44" s="120"/>
      <c r="AR44" s="118">
        <f>SUM(AR34:AR43)</f>
        <v>0</v>
      </c>
      <c r="AS44" s="119"/>
      <c r="AT44" s="120"/>
    </row>
    <row r="45" spans="1:46" ht="11.25" hidden="1" customHeight="1" x14ac:dyDescent="0.2">
      <c r="O45" s="44"/>
      <c r="P45" s="44"/>
      <c r="Q45" s="3"/>
      <c r="S45" s="44"/>
      <c r="T45" s="3"/>
      <c r="U45" s="44"/>
      <c r="V45" s="45"/>
      <c r="W45" s="45"/>
      <c r="X45" s="45"/>
      <c r="Y45" s="45"/>
      <c r="Z45" s="45"/>
      <c r="AA45" s="45"/>
      <c r="AB45" s="45"/>
    </row>
    <row r="46" spans="1:46" ht="11.25" hidden="1" customHeight="1" x14ac:dyDescent="0.2">
      <c r="O46" s="44"/>
      <c r="P46" s="44"/>
      <c r="S46" s="44"/>
      <c r="T46" s="3"/>
      <c r="U46" s="44"/>
      <c r="V46" s="45"/>
      <c r="W46" s="45"/>
      <c r="X46" s="45"/>
      <c r="Y46" s="45"/>
      <c r="Z46" s="45"/>
      <c r="AA46" s="45"/>
      <c r="AB46" s="45"/>
    </row>
    <row r="47" spans="1:46" ht="20.100000000000001" hidden="1" customHeight="1" x14ac:dyDescent="0.2">
      <c r="A47" s="24" t="s">
        <v>48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6"/>
    </row>
    <row r="48" spans="1:46" s="3" customFormat="1" ht="63.75" hidden="1" customHeight="1" x14ac:dyDescent="0.2">
      <c r="A48" s="14" t="s">
        <v>13</v>
      </c>
      <c r="B48" s="27" t="s">
        <v>14</v>
      </c>
      <c r="C48" s="14" t="s">
        <v>15</v>
      </c>
      <c r="D48" s="27" t="s">
        <v>16</v>
      </c>
      <c r="E48" s="27" t="s">
        <v>18</v>
      </c>
      <c r="F48" s="27" t="s">
        <v>22</v>
      </c>
      <c r="G48" s="27" t="s">
        <v>19</v>
      </c>
      <c r="H48" s="27" t="s">
        <v>44</v>
      </c>
      <c r="I48" s="27"/>
      <c r="J48" s="27"/>
      <c r="K48" s="27"/>
      <c r="L48" s="27"/>
      <c r="M48" s="27"/>
      <c r="N48" s="99" t="s">
        <v>45</v>
      </c>
      <c r="O48" s="113"/>
      <c r="P48" s="109" t="s">
        <v>46</v>
      </c>
      <c r="Q48" s="109"/>
      <c r="R48" s="109" t="s">
        <v>47</v>
      </c>
      <c r="S48" s="109"/>
      <c r="T48" s="109"/>
      <c r="U48" s="109" t="s">
        <v>27</v>
      </c>
      <c r="V48" s="109"/>
      <c r="W48" s="109" t="s">
        <v>28</v>
      </c>
      <c r="X48" s="109"/>
      <c r="Y48" s="109"/>
      <c r="Z48" s="109" t="s">
        <v>29</v>
      </c>
      <c r="AA48" s="109"/>
      <c r="AB48" s="109"/>
      <c r="AC48" s="109" t="s">
        <v>33</v>
      </c>
      <c r="AD48" s="109"/>
      <c r="AE48" s="109" t="s">
        <v>30</v>
      </c>
      <c r="AF48" s="109"/>
      <c r="AG48" s="109" t="s">
        <v>31</v>
      </c>
      <c r="AH48" s="109"/>
      <c r="AI48" s="109"/>
      <c r="AJ48" s="109" t="s">
        <v>32</v>
      </c>
      <c r="AK48" s="109"/>
      <c r="AL48" s="109"/>
      <c r="AM48" s="109" t="s">
        <v>34</v>
      </c>
      <c r="AN48" s="109"/>
      <c r="AO48" s="109"/>
      <c r="AP48" s="109" t="s">
        <v>35</v>
      </c>
      <c r="AQ48" s="109"/>
      <c r="AR48" s="109" t="s">
        <v>36</v>
      </c>
      <c r="AS48" s="109"/>
      <c r="AT48" s="109"/>
    </row>
    <row r="49" spans="1:46" s="3" customFormat="1" ht="18" hidden="1" customHeight="1" x14ac:dyDescent="0.2">
      <c r="A49" s="15"/>
      <c r="B49" s="15"/>
      <c r="C49" s="30"/>
      <c r="D49" s="29"/>
      <c r="E49" s="81"/>
      <c r="F49" s="28"/>
      <c r="G49" s="28"/>
      <c r="H49" s="77"/>
      <c r="I49" s="78"/>
      <c r="J49" s="78"/>
      <c r="K49" s="78"/>
      <c r="L49" s="78"/>
      <c r="M49" s="79"/>
      <c r="N49" s="136"/>
      <c r="O49" s="137"/>
      <c r="P49" s="124"/>
      <c r="Q49" s="124"/>
      <c r="R49" s="107" t="str">
        <f t="shared" ref="R49:R58" si="6">IF(ISBLANK(P49),"",C49*P49)</f>
        <v/>
      </c>
      <c r="S49" s="107"/>
      <c r="T49" s="107"/>
      <c r="U49" s="107" t="str">
        <f>IF(ISBLANK(P49),"",(R49+N49)*(1+E49)*(1+F49)*(1+G49)*(1+#REF!)*#REF!)</f>
        <v/>
      </c>
      <c r="V49" s="107"/>
      <c r="W49" s="107" t="str">
        <f>IF(ISBLANK(P49),"",IF(#REF!="SIM",0,(N49+R49+U49+#REF!)*E49))</f>
        <v/>
      </c>
      <c r="X49" s="107"/>
      <c r="Y49" s="107"/>
      <c r="Z49" s="107" t="str">
        <f>IF(ISBLANK(P49),"",(N49+R49+U49+#REF!+W49)*G49)</f>
        <v/>
      </c>
      <c r="AA49" s="107"/>
      <c r="AB49" s="107"/>
      <c r="AC49" s="107" t="str">
        <f>IF(ISBLANK(P49),"",((N49+R49)*(1+#REF!)*(1+#REF!)*(1+#REF!)*(1+#REF!)*#REF!)+(#REF!*#REF!/#REF!))</f>
        <v/>
      </c>
      <c r="AD49" s="107"/>
      <c r="AE49" s="107" t="str">
        <f>IF(ISBLANK(P49),"",#REF!*(N49+R49+U49+#REF!))</f>
        <v/>
      </c>
      <c r="AF49" s="107"/>
      <c r="AG49" s="107" t="str">
        <f>IF(ISBLANK(P49),"",#REF!*(N49+R49+U49+#REF!))</f>
        <v/>
      </c>
      <c r="AH49" s="107"/>
      <c r="AI49" s="107"/>
      <c r="AJ49" s="107" t="str">
        <f>IF(ISBLANK(P49),"",(SUM(R49:AG49,N49,#REF!,#REF!,#REF!,#REF!,#REF!,#REF!))/(1-F49)*F49)</f>
        <v/>
      </c>
      <c r="AK49" s="107"/>
      <c r="AL49" s="107"/>
      <c r="AM49" s="107" t="str">
        <f t="shared" ref="AM49:AM58" si="7">IF(ISBLANK(P49),"",SUM(N49,R49:AJ49))</f>
        <v/>
      </c>
      <c r="AN49" s="107"/>
      <c r="AO49" s="107"/>
      <c r="AP49" s="107" t="str">
        <f>IF(ISBLANK(P49),"",(AM49/($AM$29+$AM$44+$AM$59))*#REF!)</f>
        <v/>
      </c>
      <c r="AQ49" s="107"/>
      <c r="AR49" s="107" t="str">
        <f>IF(ISBLANK(P49),"",(AM49+AP49)*#REF!)</f>
        <v/>
      </c>
      <c r="AS49" s="107"/>
      <c r="AT49" s="107"/>
    </row>
    <row r="50" spans="1:46" s="3" customFormat="1" ht="18" hidden="1" customHeight="1" x14ac:dyDescent="0.2">
      <c r="A50" s="15"/>
      <c r="B50" s="15"/>
      <c r="C50" s="30"/>
      <c r="D50" s="29"/>
      <c r="E50" s="81"/>
      <c r="F50" s="28"/>
      <c r="G50" s="28"/>
      <c r="H50" s="77"/>
      <c r="I50" s="78"/>
      <c r="J50" s="78"/>
      <c r="K50" s="78"/>
      <c r="L50" s="78"/>
      <c r="M50" s="79"/>
      <c r="N50" s="136"/>
      <c r="O50" s="137"/>
      <c r="P50" s="124"/>
      <c r="Q50" s="124"/>
      <c r="R50" s="107" t="str">
        <f t="shared" si="6"/>
        <v/>
      </c>
      <c r="S50" s="107"/>
      <c r="T50" s="107"/>
      <c r="U50" s="107" t="str">
        <f>IF(ISBLANK(P50),"",(R50+N50)*(1+E50)*(1+F50)*(1+G50)*(1+#REF!)*#REF!)</f>
        <v/>
      </c>
      <c r="V50" s="107"/>
      <c r="W50" s="107" t="str">
        <f>IF(ISBLANK(P50),"",IF(#REF!="SIM",0,(N50+R50+U50+#REF!)*E50))</f>
        <v/>
      </c>
      <c r="X50" s="107"/>
      <c r="Y50" s="107"/>
      <c r="Z50" s="107" t="str">
        <f>IF(ISBLANK(P50),"",(N50+R50+U50+#REF!+W50)*G50)</f>
        <v/>
      </c>
      <c r="AA50" s="107"/>
      <c r="AB50" s="107"/>
      <c r="AC50" s="107" t="str">
        <f>IF(ISBLANK(P50),"",((N50+R50)*(1+#REF!)*(1+#REF!)*(1+#REF!)*(1+#REF!)*#REF!)+(#REF!*#REF!/#REF!))</f>
        <v/>
      </c>
      <c r="AD50" s="107"/>
      <c r="AE50" s="107" t="str">
        <f>IF(ISBLANK(P50),"",#REF!*(N50+R50+U50+#REF!))</f>
        <v/>
      </c>
      <c r="AF50" s="107"/>
      <c r="AG50" s="107" t="str">
        <f>IF(ISBLANK(P50),"",#REF!*(N50+R50+U50+#REF!))</f>
        <v/>
      </c>
      <c r="AH50" s="107"/>
      <c r="AI50" s="107"/>
      <c r="AJ50" s="107" t="str">
        <f>IF(ISBLANK(P50),"",(SUM(R50:AG50,N50,#REF!,#REF!,#REF!,#REF!,#REF!,#REF!))/(1-F50)*F50)</f>
        <v/>
      </c>
      <c r="AK50" s="107"/>
      <c r="AL50" s="107"/>
      <c r="AM50" s="107" t="str">
        <f t="shared" si="7"/>
        <v/>
      </c>
      <c r="AN50" s="107"/>
      <c r="AO50" s="107"/>
      <c r="AP50" s="107" t="str">
        <f>IF(ISBLANK(P50),"",(AM50/($AM$29+$AM$44+$AM$59))*#REF!)</f>
        <v/>
      </c>
      <c r="AQ50" s="107"/>
      <c r="AR50" s="107" t="str">
        <f>IF(ISBLANK(P50),"",(AM50+AP50)*#REF!)</f>
        <v/>
      </c>
      <c r="AS50" s="107"/>
      <c r="AT50" s="107"/>
    </row>
    <row r="51" spans="1:46" s="3" customFormat="1" ht="18" hidden="1" customHeight="1" x14ac:dyDescent="0.2">
      <c r="A51" s="15"/>
      <c r="B51" s="15"/>
      <c r="C51" s="30"/>
      <c r="D51" s="29"/>
      <c r="E51" s="81"/>
      <c r="F51" s="28"/>
      <c r="G51" s="28"/>
      <c r="H51" s="77"/>
      <c r="I51" s="78"/>
      <c r="J51" s="78"/>
      <c r="K51" s="78"/>
      <c r="L51" s="78"/>
      <c r="M51" s="79"/>
      <c r="N51" s="136"/>
      <c r="O51" s="137"/>
      <c r="P51" s="124"/>
      <c r="Q51" s="124"/>
      <c r="R51" s="107" t="str">
        <f t="shared" si="6"/>
        <v/>
      </c>
      <c r="S51" s="107"/>
      <c r="T51" s="107"/>
      <c r="U51" s="107" t="str">
        <f>IF(ISBLANK(P51),"",(R51+N51)*(1+E51)*(1+F51)*(1+G51)*(1+#REF!)*#REF!)</f>
        <v/>
      </c>
      <c r="V51" s="107"/>
      <c r="W51" s="107" t="str">
        <f>IF(ISBLANK(P51),"",IF(#REF!="SIM",0,(N51+R51+U51+#REF!)*E51))</f>
        <v/>
      </c>
      <c r="X51" s="107"/>
      <c r="Y51" s="107"/>
      <c r="Z51" s="107" t="str">
        <f>IF(ISBLANK(P51),"",(N51+R51+U51+#REF!+W51)*G51)</f>
        <v/>
      </c>
      <c r="AA51" s="107"/>
      <c r="AB51" s="107"/>
      <c r="AC51" s="107" t="str">
        <f>IF(ISBLANK(P51),"",((N51+R51)*(1+#REF!)*(1+#REF!)*(1+#REF!)*(1+#REF!)*#REF!)+(#REF!*#REF!/#REF!))</f>
        <v/>
      </c>
      <c r="AD51" s="107"/>
      <c r="AE51" s="107" t="str">
        <f>IF(ISBLANK(P51),"",#REF!*(N51+R51+U51+#REF!))</f>
        <v/>
      </c>
      <c r="AF51" s="107"/>
      <c r="AG51" s="107" t="str">
        <f>IF(ISBLANK(P51),"",#REF!*(N51+R51+U51+#REF!))</f>
        <v/>
      </c>
      <c r="AH51" s="107"/>
      <c r="AI51" s="107"/>
      <c r="AJ51" s="107" t="str">
        <f>IF(ISBLANK(P51),"",(SUM(R51:AG51,N51,#REF!,#REF!,#REF!,#REF!,#REF!,#REF!))/(1-F51)*F51)</f>
        <v/>
      </c>
      <c r="AK51" s="107"/>
      <c r="AL51" s="107"/>
      <c r="AM51" s="107" t="str">
        <f t="shared" si="7"/>
        <v/>
      </c>
      <c r="AN51" s="107"/>
      <c r="AO51" s="107"/>
      <c r="AP51" s="107" t="str">
        <f>IF(ISBLANK(P51),"",(AM51/($AM$29+$AM$44+$AM$59))*#REF!)</f>
        <v/>
      </c>
      <c r="AQ51" s="107"/>
      <c r="AR51" s="107" t="str">
        <f>IF(ISBLANK(P51),"",(AM51+AP51)*#REF!)</f>
        <v/>
      </c>
      <c r="AS51" s="107"/>
      <c r="AT51" s="107"/>
    </row>
    <row r="52" spans="1:46" s="3" customFormat="1" ht="18" hidden="1" customHeight="1" x14ac:dyDescent="0.2">
      <c r="A52" s="15"/>
      <c r="B52" s="15"/>
      <c r="C52" s="30"/>
      <c r="D52" s="29"/>
      <c r="E52" s="81"/>
      <c r="F52" s="28"/>
      <c r="G52" s="28"/>
      <c r="H52" s="77"/>
      <c r="I52" s="78"/>
      <c r="J52" s="78"/>
      <c r="K52" s="78"/>
      <c r="L52" s="78"/>
      <c r="M52" s="79"/>
      <c r="N52" s="136"/>
      <c r="O52" s="137"/>
      <c r="P52" s="124"/>
      <c r="Q52" s="124"/>
      <c r="R52" s="107" t="str">
        <f t="shared" si="6"/>
        <v/>
      </c>
      <c r="S52" s="107"/>
      <c r="T52" s="107"/>
      <c r="U52" s="107" t="str">
        <f>IF(ISBLANK(P52),"",(R52+N52)*(1+E52)*(1+F52)*(1+G52)*(1+#REF!)*#REF!)</f>
        <v/>
      </c>
      <c r="V52" s="107"/>
      <c r="W52" s="107" t="str">
        <f>IF(ISBLANK(P52),"",IF(#REF!="SIM",0,(N52+R52+U52+#REF!)*E52))</f>
        <v/>
      </c>
      <c r="X52" s="107"/>
      <c r="Y52" s="107"/>
      <c r="Z52" s="107" t="str">
        <f>IF(ISBLANK(P52),"",(N52+R52+U52+#REF!+W52)*G52)</f>
        <v/>
      </c>
      <c r="AA52" s="107"/>
      <c r="AB52" s="107"/>
      <c r="AC52" s="107" t="str">
        <f>IF(ISBLANK(P52),"",((N52+R52)*(1+#REF!)*(1+#REF!)*(1+#REF!)*(1+#REF!)*#REF!)+(#REF!*#REF!/#REF!))</f>
        <v/>
      </c>
      <c r="AD52" s="107"/>
      <c r="AE52" s="107" t="str">
        <f>IF(ISBLANK(P52),"",#REF!*(N52+R52+U52+#REF!))</f>
        <v/>
      </c>
      <c r="AF52" s="107"/>
      <c r="AG52" s="107" t="str">
        <f>IF(ISBLANK(P52),"",#REF!*(N52+R52+U52+#REF!))</f>
        <v/>
      </c>
      <c r="AH52" s="107"/>
      <c r="AI52" s="107"/>
      <c r="AJ52" s="107" t="str">
        <f>IF(ISBLANK(P52),"",(SUM(R52:AG52,N52,#REF!,#REF!,#REF!,#REF!,#REF!,#REF!))/(1-F52)*F52)</f>
        <v/>
      </c>
      <c r="AK52" s="107"/>
      <c r="AL52" s="107"/>
      <c r="AM52" s="107" t="str">
        <f t="shared" si="7"/>
        <v/>
      </c>
      <c r="AN52" s="107"/>
      <c r="AO52" s="107"/>
      <c r="AP52" s="107" t="str">
        <f>IF(ISBLANK(P52),"",(AM52/($AM$29+$AM$44+$AM$59))*#REF!)</f>
        <v/>
      </c>
      <c r="AQ52" s="107"/>
      <c r="AR52" s="107" t="str">
        <f>IF(ISBLANK(P52),"",(AM52+AP52)*#REF!)</f>
        <v/>
      </c>
      <c r="AS52" s="107"/>
      <c r="AT52" s="107"/>
    </row>
    <row r="53" spans="1:46" s="3" customFormat="1" ht="18" hidden="1" customHeight="1" x14ac:dyDescent="0.2">
      <c r="A53" s="15"/>
      <c r="B53" s="15"/>
      <c r="C53" s="30"/>
      <c r="D53" s="29"/>
      <c r="E53" s="81"/>
      <c r="F53" s="28"/>
      <c r="G53" s="28"/>
      <c r="H53" s="77"/>
      <c r="I53" s="78"/>
      <c r="J53" s="78"/>
      <c r="K53" s="78"/>
      <c r="L53" s="78"/>
      <c r="M53" s="79"/>
      <c r="N53" s="136"/>
      <c r="O53" s="137"/>
      <c r="P53" s="124"/>
      <c r="Q53" s="124"/>
      <c r="R53" s="107" t="str">
        <f t="shared" si="6"/>
        <v/>
      </c>
      <c r="S53" s="107"/>
      <c r="T53" s="107"/>
      <c r="U53" s="107" t="str">
        <f>IF(ISBLANK(P53),"",(R53+N53)*(1+E53)*(1+F53)*(1+G53)*(1+#REF!)*#REF!)</f>
        <v/>
      </c>
      <c r="V53" s="107"/>
      <c r="W53" s="107" t="str">
        <f>IF(ISBLANK(P53),"",IF(#REF!="SIM",0,(N53+R53+U53+#REF!)*E53))</f>
        <v/>
      </c>
      <c r="X53" s="107"/>
      <c r="Y53" s="107"/>
      <c r="Z53" s="107" t="str">
        <f>IF(ISBLANK(P53),"",(N53+R53+U53+#REF!+W53)*G53)</f>
        <v/>
      </c>
      <c r="AA53" s="107"/>
      <c r="AB53" s="107"/>
      <c r="AC53" s="107" t="str">
        <f>IF(ISBLANK(P53),"",((N53+R53)*(1+#REF!)*(1+#REF!)*(1+#REF!)*(1+#REF!)*#REF!)+(#REF!*#REF!/#REF!))</f>
        <v/>
      </c>
      <c r="AD53" s="107"/>
      <c r="AE53" s="107" t="str">
        <f>IF(ISBLANK(P53),"",#REF!*(N53+R53+U53+#REF!))</f>
        <v/>
      </c>
      <c r="AF53" s="107"/>
      <c r="AG53" s="107" t="str">
        <f>IF(ISBLANK(P53),"",#REF!*(N53+R53+U53+#REF!))</f>
        <v/>
      </c>
      <c r="AH53" s="107"/>
      <c r="AI53" s="107"/>
      <c r="AJ53" s="107" t="str">
        <f>IF(ISBLANK(P53),"",(SUM(R53:AG53,N53,#REF!,#REF!,#REF!,#REF!,#REF!,#REF!))/(1-F53)*F53)</f>
        <v/>
      </c>
      <c r="AK53" s="107"/>
      <c r="AL53" s="107"/>
      <c r="AM53" s="107" t="str">
        <f t="shared" si="7"/>
        <v/>
      </c>
      <c r="AN53" s="107"/>
      <c r="AO53" s="107"/>
      <c r="AP53" s="107" t="str">
        <f>IF(ISBLANK(P53),"",(AM53/($AM$29+$AM$44+$AM$59))*#REF!)</f>
        <v/>
      </c>
      <c r="AQ53" s="107"/>
      <c r="AR53" s="107" t="str">
        <f>IF(ISBLANK(P53),"",(AM53+AP53)*#REF!)</f>
        <v/>
      </c>
      <c r="AS53" s="107"/>
      <c r="AT53" s="107"/>
    </row>
    <row r="54" spans="1:46" s="3" customFormat="1" ht="18" hidden="1" customHeight="1" x14ac:dyDescent="0.2">
      <c r="A54" s="15"/>
      <c r="B54" s="15"/>
      <c r="C54" s="30"/>
      <c r="D54" s="29"/>
      <c r="E54" s="81"/>
      <c r="F54" s="28"/>
      <c r="G54" s="28"/>
      <c r="H54" s="77"/>
      <c r="I54" s="78"/>
      <c r="J54" s="78"/>
      <c r="K54" s="78"/>
      <c r="L54" s="78"/>
      <c r="M54" s="79"/>
      <c r="N54" s="136"/>
      <c r="O54" s="137"/>
      <c r="P54" s="124"/>
      <c r="Q54" s="124"/>
      <c r="R54" s="107" t="str">
        <f t="shared" si="6"/>
        <v/>
      </c>
      <c r="S54" s="107"/>
      <c r="T54" s="107"/>
      <c r="U54" s="107" t="str">
        <f>IF(ISBLANK(P54),"",(R54+N54)*(1+E54)*(1+F54)*(1+G54)*(1+#REF!)*#REF!)</f>
        <v/>
      </c>
      <c r="V54" s="107"/>
      <c r="W54" s="107" t="str">
        <f>IF(ISBLANK(P54),"",IF(#REF!="SIM",0,(N54+R54+U54+#REF!)*E54))</f>
        <v/>
      </c>
      <c r="X54" s="107"/>
      <c r="Y54" s="107"/>
      <c r="Z54" s="107" t="str">
        <f>IF(ISBLANK(P54),"",(N54+R54+U54+#REF!+W54)*G54)</f>
        <v/>
      </c>
      <c r="AA54" s="107"/>
      <c r="AB54" s="107"/>
      <c r="AC54" s="107" t="str">
        <f>IF(ISBLANK(P54),"",((N54+R54)*(1+#REF!)*(1+#REF!)*(1+#REF!)*(1+#REF!)*#REF!)+(#REF!*#REF!/#REF!))</f>
        <v/>
      </c>
      <c r="AD54" s="107"/>
      <c r="AE54" s="107" t="str">
        <f>IF(ISBLANK(P54),"",#REF!*(N54+R54+U54+#REF!))</f>
        <v/>
      </c>
      <c r="AF54" s="107"/>
      <c r="AG54" s="107" t="str">
        <f>IF(ISBLANK(P54),"",#REF!*(N54+R54+U54+#REF!))</f>
        <v/>
      </c>
      <c r="AH54" s="107"/>
      <c r="AI54" s="107"/>
      <c r="AJ54" s="107" t="str">
        <f>IF(ISBLANK(P54),"",(SUM(R54:AG54,N54,#REF!,#REF!,#REF!,#REF!,#REF!,#REF!))/(1-F54)*F54)</f>
        <v/>
      </c>
      <c r="AK54" s="107"/>
      <c r="AL54" s="107"/>
      <c r="AM54" s="107" t="str">
        <f t="shared" si="7"/>
        <v/>
      </c>
      <c r="AN54" s="107"/>
      <c r="AO54" s="107"/>
      <c r="AP54" s="107" t="str">
        <f>IF(ISBLANK(P54),"",(AM54/($AM$29+$AM$44+$AM$59))*#REF!)</f>
        <v/>
      </c>
      <c r="AQ54" s="107"/>
      <c r="AR54" s="107" t="str">
        <f>IF(ISBLANK(P54),"",(AM54+AP54)*#REF!)</f>
        <v/>
      </c>
      <c r="AS54" s="107"/>
      <c r="AT54" s="107"/>
    </row>
    <row r="55" spans="1:46" s="3" customFormat="1" ht="18" hidden="1" customHeight="1" x14ac:dyDescent="0.2">
      <c r="A55" s="15"/>
      <c r="B55" s="15"/>
      <c r="C55" s="30"/>
      <c r="D55" s="29"/>
      <c r="E55" s="81"/>
      <c r="F55" s="28"/>
      <c r="G55" s="28"/>
      <c r="H55" s="77"/>
      <c r="I55" s="78"/>
      <c r="J55" s="78"/>
      <c r="K55" s="78"/>
      <c r="L55" s="78"/>
      <c r="M55" s="79"/>
      <c r="N55" s="136"/>
      <c r="O55" s="137"/>
      <c r="P55" s="124"/>
      <c r="Q55" s="124"/>
      <c r="R55" s="107" t="str">
        <f t="shared" si="6"/>
        <v/>
      </c>
      <c r="S55" s="107"/>
      <c r="T55" s="107"/>
      <c r="U55" s="107" t="str">
        <f>IF(ISBLANK(P55),"",(R55+N55)*(1+E55)*(1+F55)*(1+G55)*(1+#REF!)*#REF!)</f>
        <v/>
      </c>
      <c r="V55" s="107"/>
      <c r="W55" s="107" t="str">
        <f>IF(ISBLANK(P55),"",IF(#REF!="SIM",0,(N55+R55+U55+#REF!)*E55))</f>
        <v/>
      </c>
      <c r="X55" s="107"/>
      <c r="Y55" s="107"/>
      <c r="Z55" s="107" t="str">
        <f>IF(ISBLANK(P55),"",(N55+R55+U55+#REF!+W55)*G55)</f>
        <v/>
      </c>
      <c r="AA55" s="107"/>
      <c r="AB55" s="107"/>
      <c r="AC55" s="107" t="str">
        <f>IF(ISBLANK(P55),"",((N55+R55)*(1+#REF!)*(1+#REF!)*(1+#REF!)*(1+#REF!)*#REF!)+(#REF!*#REF!/#REF!))</f>
        <v/>
      </c>
      <c r="AD55" s="107"/>
      <c r="AE55" s="107" t="str">
        <f>IF(ISBLANK(P55),"",#REF!*(N55+R55+U55+#REF!))</f>
        <v/>
      </c>
      <c r="AF55" s="107"/>
      <c r="AG55" s="107" t="str">
        <f>IF(ISBLANK(P55),"",#REF!*(N55+R55+U55+#REF!))</f>
        <v/>
      </c>
      <c r="AH55" s="107"/>
      <c r="AI55" s="107"/>
      <c r="AJ55" s="107" t="str">
        <f>IF(ISBLANK(P55),"",(SUM(R55:AG55,N55,#REF!,#REF!,#REF!,#REF!,#REF!,#REF!))/(1-F55)*F55)</f>
        <v/>
      </c>
      <c r="AK55" s="107"/>
      <c r="AL55" s="107"/>
      <c r="AM55" s="107" t="str">
        <f t="shared" si="7"/>
        <v/>
      </c>
      <c r="AN55" s="107"/>
      <c r="AO55" s="107"/>
      <c r="AP55" s="107" t="str">
        <f>IF(ISBLANK(P55),"",(AM55/($AM$29+$AM$44+$AM$59))*#REF!)</f>
        <v/>
      </c>
      <c r="AQ55" s="107"/>
      <c r="AR55" s="107" t="str">
        <f>IF(ISBLANK(P55),"",(AM55+AP55)*#REF!)</f>
        <v/>
      </c>
      <c r="AS55" s="107"/>
      <c r="AT55" s="107"/>
    </row>
    <row r="56" spans="1:46" s="3" customFormat="1" ht="18" hidden="1" customHeight="1" x14ac:dyDescent="0.2">
      <c r="A56" s="15"/>
      <c r="B56" s="15"/>
      <c r="C56" s="30"/>
      <c r="D56" s="29"/>
      <c r="E56" s="81"/>
      <c r="F56" s="28"/>
      <c r="G56" s="28"/>
      <c r="H56" s="77"/>
      <c r="I56" s="78"/>
      <c r="J56" s="78"/>
      <c r="K56" s="78"/>
      <c r="L56" s="78"/>
      <c r="M56" s="79"/>
      <c r="N56" s="136"/>
      <c r="O56" s="137"/>
      <c r="P56" s="124"/>
      <c r="Q56" s="124"/>
      <c r="R56" s="107" t="str">
        <f t="shared" si="6"/>
        <v/>
      </c>
      <c r="S56" s="107"/>
      <c r="T56" s="107"/>
      <c r="U56" s="107" t="str">
        <f>IF(ISBLANK(P56),"",(R56+N56)*(1+E56)*(1+F56)*(1+G56)*(1+#REF!)*#REF!)</f>
        <v/>
      </c>
      <c r="V56" s="107"/>
      <c r="W56" s="107" t="str">
        <f>IF(ISBLANK(P56),"",IF(#REF!="SIM",0,(N56+R56+U56+#REF!)*E56))</f>
        <v/>
      </c>
      <c r="X56" s="107"/>
      <c r="Y56" s="107"/>
      <c r="Z56" s="107" t="str">
        <f>IF(ISBLANK(P56),"",(N56+R56+U56+#REF!+W56)*G56)</f>
        <v/>
      </c>
      <c r="AA56" s="107"/>
      <c r="AB56" s="107"/>
      <c r="AC56" s="107" t="str">
        <f>IF(ISBLANK(P56),"",((N56+R56)*(1+#REF!)*(1+#REF!)*(1+#REF!)*(1+#REF!)*#REF!)+(#REF!*#REF!/#REF!))</f>
        <v/>
      </c>
      <c r="AD56" s="107"/>
      <c r="AE56" s="107" t="str">
        <f>IF(ISBLANK(P56),"",#REF!*(N56+R56+U56+#REF!))</f>
        <v/>
      </c>
      <c r="AF56" s="107"/>
      <c r="AG56" s="107" t="str">
        <f>IF(ISBLANK(P56),"",#REF!*(N56+R56+U56+#REF!))</f>
        <v/>
      </c>
      <c r="AH56" s="107"/>
      <c r="AI56" s="107"/>
      <c r="AJ56" s="107" t="str">
        <f>IF(ISBLANK(P56),"",(SUM(R56:AG56,N56,#REF!,#REF!,#REF!,#REF!,#REF!,#REF!))/(1-F56)*F56)</f>
        <v/>
      </c>
      <c r="AK56" s="107"/>
      <c r="AL56" s="107"/>
      <c r="AM56" s="107" t="str">
        <f t="shared" si="7"/>
        <v/>
      </c>
      <c r="AN56" s="107"/>
      <c r="AO56" s="107"/>
      <c r="AP56" s="107" t="str">
        <f>IF(ISBLANK(P56),"",(AM56/($AM$29+$AM$44+$AM$59))*#REF!)</f>
        <v/>
      </c>
      <c r="AQ56" s="107"/>
      <c r="AR56" s="107" t="str">
        <f>IF(ISBLANK(P56),"",(AM56+AP56)*#REF!)</f>
        <v/>
      </c>
      <c r="AS56" s="107"/>
      <c r="AT56" s="107"/>
    </row>
    <row r="57" spans="1:46" s="3" customFormat="1" ht="18" hidden="1" customHeight="1" x14ac:dyDescent="0.2">
      <c r="A57" s="15"/>
      <c r="B57" s="15"/>
      <c r="C57" s="30"/>
      <c r="D57" s="29"/>
      <c r="E57" s="81"/>
      <c r="F57" s="28"/>
      <c r="G57" s="28"/>
      <c r="H57" s="77"/>
      <c r="I57" s="78"/>
      <c r="J57" s="78"/>
      <c r="K57" s="78"/>
      <c r="L57" s="78"/>
      <c r="M57" s="79"/>
      <c r="N57" s="136"/>
      <c r="O57" s="137"/>
      <c r="P57" s="124"/>
      <c r="Q57" s="124"/>
      <c r="R57" s="107" t="str">
        <f t="shared" si="6"/>
        <v/>
      </c>
      <c r="S57" s="107"/>
      <c r="T57" s="107"/>
      <c r="U57" s="107" t="str">
        <f>IF(ISBLANK(P57),"",(R57+N57)*(1+E57)*(1+F57)*(1+G57)*(1+#REF!)*#REF!)</f>
        <v/>
      </c>
      <c r="V57" s="107"/>
      <c r="W57" s="107" t="str">
        <f>IF(ISBLANK(P57),"",IF(#REF!="SIM",0,(N57+R57+U57+#REF!)*E57))</f>
        <v/>
      </c>
      <c r="X57" s="107"/>
      <c r="Y57" s="107"/>
      <c r="Z57" s="107" t="str">
        <f>IF(ISBLANK(P57),"",(N57+R57+U57+#REF!+W57)*G57)</f>
        <v/>
      </c>
      <c r="AA57" s="107"/>
      <c r="AB57" s="107"/>
      <c r="AC57" s="107" t="str">
        <f>IF(ISBLANK(P57),"",((N57+R57)*(1+#REF!)*(1+#REF!)*(1+#REF!)*(1+#REF!)*#REF!)+(#REF!*#REF!/#REF!))</f>
        <v/>
      </c>
      <c r="AD57" s="107"/>
      <c r="AE57" s="107" t="str">
        <f>IF(ISBLANK(P57),"",#REF!*(N57+R57+U57+#REF!))</f>
        <v/>
      </c>
      <c r="AF57" s="107"/>
      <c r="AG57" s="107" t="str">
        <f>IF(ISBLANK(P57),"",#REF!*(N57+R57+U57+#REF!))</f>
        <v/>
      </c>
      <c r="AH57" s="107"/>
      <c r="AI57" s="107"/>
      <c r="AJ57" s="107" t="str">
        <f>IF(ISBLANK(P57),"",(SUM(R57:AG57,N57,#REF!,#REF!,#REF!,#REF!,#REF!,#REF!))/(1-F57)*F57)</f>
        <v/>
      </c>
      <c r="AK57" s="107"/>
      <c r="AL57" s="107"/>
      <c r="AM57" s="107" t="str">
        <f t="shared" si="7"/>
        <v/>
      </c>
      <c r="AN57" s="107"/>
      <c r="AO57" s="107"/>
      <c r="AP57" s="107" t="str">
        <f>IF(ISBLANK(P57),"",(AM57/($AM$29+$AM$44+$AM$59))*#REF!)</f>
        <v/>
      </c>
      <c r="AQ57" s="107"/>
      <c r="AR57" s="107" t="str">
        <f>IF(ISBLANK(P57),"",(AM57+AP57)*#REF!)</f>
        <v/>
      </c>
      <c r="AS57" s="107"/>
      <c r="AT57" s="107"/>
    </row>
    <row r="58" spans="1:46" s="3" customFormat="1" ht="18" hidden="1" customHeight="1" x14ac:dyDescent="0.2">
      <c r="A58" s="15"/>
      <c r="B58" s="15"/>
      <c r="C58" s="30"/>
      <c r="D58" s="29"/>
      <c r="E58" s="81"/>
      <c r="F58" s="28"/>
      <c r="G58" s="28"/>
      <c r="H58" s="77"/>
      <c r="I58" s="78"/>
      <c r="J58" s="78"/>
      <c r="K58" s="78"/>
      <c r="L58" s="78"/>
      <c r="M58" s="79"/>
      <c r="N58" s="136"/>
      <c r="O58" s="137"/>
      <c r="P58" s="124"/>
      <c r="Q58" s="124"/>
      <c r="R58" s="107" t="str">
        <f t="shared" si="6"/>
        <v/>
      </c>
      <c r="S58" s="107"/>
      <c r="T58" s="107"/>
      <c r="U58" s="107" t="str">
        <f>IF(ISBLANK(P58),"",(R58+N58)*(1+E58)*(1+F58)*(1+G58)*(1+#REF!)*#REF!)</f>
        <v/>
      </c>
      <c r="V58" s="107"/>
      <c r="W58" s="107" t="str">
        <f>IF(ISBLANK(P58),"",IF(#REF!="SIM",0,(N58+R58+U58+#REF!)*E58))</f>
        <v/>
      </c>
      <c r="X58" s="107"/>
      <c r="Y58" s="107"/>
      <c r="Z58" s="107" t="str">
        <f>IF(ISBLANK(P58),"",(N58+R58+U58+#REF!+W58)*G58)</f>
        <v/>
      </c>
      <c r="AA58" s="107"/>
      <c r="AB58" s="107"/>
      <c r="AC58" s="107" t="str">
        <f>IF(ISBLANK(P58),"",((N58+R58)*(1+#REF!)*(1+#REF!)*(1+#REF!)*(1+#REF!)*#REF!)+(#REF!*#REF!/#REF!))</f>
        <v/>
      </c>
      <c r="AD58" s="107"/>
      <c r="AE58" s="107" t="str">
        <f>IF(ISBLANK(P58),"",#REF!*(N58+R58+U58+#REF!))</f>
        <v/>
      </c>
      <c r="AF58" s="107"/>
      <c r="AG58" s="107" t="str">
        <f>IF(ISBLANK(P58),"",#REF!*(N58+R58+U58+#REF!))</f>
        <v/>
      </c>
      <c r="AH58" s="107"/>
      <c r="AI58" s="107"/>
      <c r="AJ58" s="107" t="str">
        <f>IF(ISBLANK(P58),"",(SUM(R58:AG58,N58,#REF!,#REF!,#REF!,#REF!,#REF!,#REF!))/(1-F58)*F58)</f>
        <v/>
      </c>
      <c r="AK58" s="107"/>
      <c r="AL58" s="107"/>
      <c r="AM58" s="107" t="str">
        <f t="shared" si="7"/>
        <v/>
      </c>
      <c r="AN58" s="107"/>
      <c r="AO58" s="107"/>
      <c r="AP58" s="107" t="str">
        <f>IF(ISBLANK(P58),"",(AM58/($AM$29+$AM$44+$AM$59))*#REF!)</f>
        <v/>
      </c>
      <c r="AQ58" s="107"/>
      <c r="AR58" s="107" t="str">
        <f>IF(ISBLANK(P58),"",(AM58+AP58)*#REF!)</f>
        <v/>
      </c>
      <c r="AS58" s="107"/>
      <c r="AT58" s="107"/>
    </row>
    <row r="59" spans="1:46" s="3" customFormat="1" ht="20.100000000000001" hidden="1" customHeight="1" x14ac:dyDescent="0.2">
      <c r="A59" s="22" t="s">
        <v>42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21"/>
      <c r="N59" s="118">
        <f>SUM(N49:N58)</f>
        <v>0</v>
      </c>
      <c r="O59" s="120"/>
      <c r="P59" s="138"/>
      <c r="Q59" s="138"/>
      <c r="R59" s="117">
        <f>SUM(R49:R58)</f>
        <v>0</v>
      </c>
      <c r="S59" s="117"/>
      <c r="T59" s="117"/>
      <c r="U59" s="117">
        <f>SUM(U49:U58)</f>
        <v>0</v>
      </c>
      <c r="V59" s="117"/>
      <c r="W59" s="117">
        <f>SUM(W49:W58)</f>
        <v>0</v>
      </c>
      <c r="X59" s="117"/>
      <c r="Y59" s="117"/>
      <c r="Z59" s="117">
        <f>SUM(Z49:Z58)</f>
        <v>0</v>
      </c>
      <c r="AA59" s="117"/>
      <c r="AB59" s="117"/>
      <c r="AC59" s="117">
        <f>SUM(AC49:AC58)</f>
        <v>0</v>
      </c>
      <c r="AD59" s="117"/>
      <c r="AE59" s="117">
        <f>SUM(AE49:AE58)</f>
        <v>0</v>
      </c>
      <c r="AF59" s="117"/>
      <c r="AG59" s="117">
        <f>SUM(AG49:AG58)</f>
        <v>0</v>
      </c>
      <c r="AH59" s="117"/>
      <c r="AI59" s="117"/>
      <c r="AJ59" s="117">
        <f>SUM(AJ49:AJ58)</f>
        <v>0</v>
      </c>
      <c r="AK59" s="117"/>
      <c r="AL59" s="117"/>
      <c r="AM59" s="117">
        <f>SUM(AM49:AM58)</f>
        <v>0</v>
      </c>
      <c r="AN59" s="117"/>
      <c r="AO59" s="117"/>
      <c r="AP59" s="117">
        <f>SUM(AP49:AP58)</f>
        <v>0</v>
      </c>
      <c r="AQ59" s="117"/>
      <c r="AR59" s="117">
        <f>SUM(AR49:AR58)</f>
        <v>0</v>
      </c>
      <c r="AS59" s="117"/>
      <c r="AT59" s="117"/>
    </row>
    <row r="60" spans="1:46" ht="11.25" hidden="1" customHeight="1" x14ac:dyDescent="0.2">
      <c r="O60" s="44"/>
      <c r="P60" s="44"/>
      <c r="S60" s="44"/>
      <c r="T60" s="44"/>
      <c r="U60" s="44"/>
      <c r="V60" s="45"/>
      <c r="W60" s="45"/>
      <c r="X60" s="45"/>
      <c r="Y60" s="45"/>
      <c r="Z60" s="45"/>
      <c r="AA60" s="45"/>
      <c r="AB60" s="45"/>
    </row>
    <row r="61" spans="1:46" ht="11.25" hidden="1" customHeight="1" x14ac:dyDescent="0.2">
      <c r="O61" s="44"/>
      <c r="P61" s="44"/>
      <c r="S61" s="44"/>
      <c r="T61" s="44"/>
      <c r="U61" s="44"/>
      <c r="V61" s="45"/>
      <c r="W61" s="45"/>
      <c r="X61" s="45"/>
      <c r="Y61" s="45"/>
      <c r="Z61" s="45"/>
      <c r="AA61" s="45"/>
      <c r="AB61" s="45"/>
    </row>
    <row r="62" spans="1:46" ht="20.100000000000001" hidden="1" customHeight="1" x14ac:dyDescent="0.2">
      <c r="A62" s="24" t="s">
        <v>49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6"/>
    </row>
    <row r="63" spans="1:46" s="13" customFormat="1" ht="43.5" hidden="1" customHeight="1" x14ac:dyDescent="0.2">
      <c r="A63" s="14" t="s">
        <v>13</v>
      </c>
      <c r="B63" s="27" t="s">
        <v>14</v>
      </c>
      <c r="C63" s="14" t="s">
        <v>15</v>
      </c>
      <c r="D63" s="20" t="s">
        <v>16</v>
      </c>
      <c r="E63" s="27" t="s">
        <v>23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109" t="s">
        <v>46</v>
      </c>
      <c r="AK63" s="109"/>
      <c r="AL63" s="109"/>
      <c r="AM63" s="123" t="s">
        <v>47</v>
      </c>
      <c r="AN63" s="123"/>
      <c r="AO63" s="123"/>
      <c r="AP63" s="123" t="s">
        <v>50</v>
      </c>
      <c r="AQ63" s="123"/>
      <c r="AR63" s="109" t="s">
        <v>36</v>
      </c>
      <c r="AS63" s="109"/>
      <c r="AT63" s="109"/>
    </row>
    <row r="64" spans="1:46" s="3" customFormat="1" ht="18" hidden="1" customHeight="1" x14ac:dyDescent="0.2">
      <c r="A64" s="15"/>
      <c r="B64" s="15"/>
      <c r="C64" s="15"/>
      <c r="D64" s="15" t="s">
        <v>51</v>
      </c>
      <c r="E64" s="82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124"/>
      <c r="AK64" s="124"/>
      <c r="AL64" s="124"/>
      <c r="AM64" s="122" t="str">
        <f t="shared" ref="AM64:AM83" si="8">IF(ISBLANK(AJ64),"",C64*AJ64)</f>
        <v/>
      </c>
      <c r="AN64" s="122"/>
      <c r="AO64" s="122"/>
      <c r="AP64" s="122" t="str">
        <f>IF(ISBLANK(AJ64),"",AM64*#REF!)</f>
        <v/>
      </c>
      <c r="AQ64" s="122"/>
      <c r="AR64" s="107" t="str">
        <f>IF(ISBLANK(AJ64),"",SUM(AM64:AQ64)*#REF!)</f>
        <v/>
      </c>
      <c r="AS64" s="107"/>
      <c r="AT64" s="107"/>
    </row>
    <row r="65" spans="1:46" s="3" customFormat="1" ht="18" hidden="1" customHeight="1" x14ac:dyDescent="0.2">
      <c r="A65" s="15"/>
      <c r="B65" s="15"/>
      <c r="C65" s="15"/>
      <c r="D65" s="15" t="s">
        <v>51</v>
      </c>
      <c r="E65" s="82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124"/>
      <c r="AK65" s="124"/>
      <c r="AL65" s="124"/>
      <c r="AM65" s="122" t="str">
        <f t="shared" si="8"/>
        <v/>
      </c>
      <c r="AN65" s="122"/>
      <c r="AO65" s="122"/>
      <c r="AP65" s="122" t="str">
        <f>IF(ISBLANK(AJ65),"",AM65*#REF!)</f>
        <v/>
      </c>
      <c r="AQ65" s="122"/>
      <c r="AR65" s="107" t="str">
        <f>IF(ISBLANK(AJ65),"",SUM(AM65:AQ65)*#REF!)</f>
        <v/>
      </c>
      <c r="AS65" s="107"/>
      <c r="AT65" s="107"/>
    </row>
    <row r="66" spans="1:46" s="3" customFormat="1" ht="18" hidden="1" customHeight="1" x14ac:dyDescent="0.2">
      <c r="A66" s="15"/>
      <c r="B66" s="15"/>
      <c r="C66" s="15"/>
      <c r="D66" s="15" t="s">
        <v>51</v>
      </c>
      <c r="E66" s="82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124"/>
      <c r="AK66" s="124"/>
      <c r="AL66" s="124"/>
      <c r="AM66" s="122" t="str">
        <f t="shared" si="8"/>
        <v/>
      </c>
      <c r="AN66" s="122"/>
      <c r="AO66" s="122"/>
      <c r="AP66" s="122" t="str">
        <f>IF(ISBLANK(AJ66),"",AM66*#REF!)</f>
        <v/>
      </c>
      <c r="AQ66" s="122"/>
      <c r="AR66" s="107" t="str">
        <f>IF(ISBLANK(AJ66),"",SUM(AM66:AQ66)*#REF!)</f>
        <v/>
      </c>
      <c r="AS66" s="107"/>
      <c r="AT66" s="107"/>
    </row>
    <row r="67" spans="1:46" s="3" customFormat="1" ht="18" hidden="1" customHeight="1" x14ac:dyDescent="0.2">
      <c r="A67" s="15"/>
      <c r="B67" s="15"/>
      <c r="C67" s="15"/>
      <c r="D67" s="15" t="s">
        <v>51</v>
      </c>
      <c r="E67" s="82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124"/>
      <c r="AK67" s="124"/>
      <c r="AL67" s="124"/>
      <c r="AM67" s="122" t="str">
        <f t="shared" si="8"/>
        <v/>
      </c>
      <c r="AN67" s="122"/>
      <c r="AO67" s="122"/>
      <c r="AP67" s="122" t="str">
        <f>IF(ISBLANK(AJ67),"",AM67*#REF!)</f>
        <v/>
      </c>
      <c r="AQ67" s="122"/>
      <c r="AR67" s="107" t="str">
        <f>IF(ISBLANK(AJ67),"",SUM(AM67:AQ67)*#REF!)</f>
        <v/>
      </c>
      <c r="AS67" s="107"/>
      <c r="AT67" s="107"/>
    </row>
    <row r="68" spans="1:46" s="3" customFormat="1" ht="18" hidden="1" customHeight="1" x14ac:dyDescent="0.2">
      <c r="A68" s="15"/>
      <c r="B68" s="15"/>
      <c r="C68" s="15"/>
      <c r="D68" s="15" t="s">
        <v>51</v>
      </c>
      <c r="E68" s="82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124"/>
      <c r="AK68" s="124"/>
      <c r="AL68" s="124"/>
      <c r="AM68" s="122" t="str">
        <f t="shared" si="8"/>
        <v/>
      </c>
      <c r="AN68" s="122"/>
      <c r="AO68" s="122"/>
      <c r="AP68" s="122" t="str">
        <f>IF(ISBLANK(AJ68),"",AM68*#REF!)</f>
        <v/>
      </c>
      <c r="AQ68" s="122"/>
      <c r="AR68" s="107" t="str">
        <f>IF(ISBLANK(AJ68),"",SUM(AM68:AQ68)*#REF!)</f>
        <v/>
      </c>
      <c r="AS68" s="107"/>
      <c r="AT68" s="107"/>
    </row>
    <row r="69" spans="1:46" s="3" customFormat="1" ht="18" hidden="1" customHeight="1" x14ac:dyDescent="0.2">
      <c r="A69" s="15"/>
      <c r="B69" s="15"/>
      <c r="C69" s="15"/>
      <c r="D69" s="15" t="s">
        <v>51</v>
      </c>
      <c r="E69" s="82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124"/>
      <c r="AK69" s="124"/>
      <c r="AL69" s="124"/>
      <c r="AM69" s="122" t="str">
        <f t="shared" si="8"/>
        <v/>
      </c>
      <c r="AN69" s="122"/>
      <c r="AO69" s="122"/>
      <c r="AP69" s="122" t="str">
        <f>IF(ISBLANK(AJ69),"",AM69*#REF!)</f>
        <v/>
      </c>
      <c r="AQ69" s="122"/>
      <c r="AR69" s="107" t="str">
        <f>IF(ISBLANK(AJ69),"",SUM(AM69:AQ69)*#REF!)</f>
        <v/>
      </c>
      <c r="AS69" s="107"/>
      <c r="AT69" s="107"/>
    </row>
    <row r="70" spans="1:46" s="3" customFormat="1" ht="18" hidden="1" customHeight="1" x14ac:dyDescent="0.2">
      <c r="A70" s="15"/>
      <c r="B70" s="15"/>
      <c r="C70" s="15"/>
      <c r="D70" s="15" t="s">
        <v>51</v>
      </c>
      <c r="E70" s="82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124"/>
      <c r="AK70" s="124"/>
      <c r="AL70" s="124"/>
      <c r="AM70" s="122" t="str">
        <f t="shared" si="8"/>
        <v/>
      </c>
      <c r="AN70" s="122"/>
      <c r="AO70" s="122"/>
      <c r="AP70" s="122" t="str">
        <f>IF(ISBLANK(AJ70),"",AM70*#REF!)</f>
        <v/>
      </c>
      <c r="AQ70" s="122"/>
      <c r="AR70" s="107" t="str">
        <f>IF(ISBLANK(AJ70),"",SUM(AM70:AQ70)*#REF!)</f>
        <v/>
      </c>
      <c r="AS70" s="107"/>
      <c r="AT70" s="107"/>
    </row>
    <row r="71" spans="1:46" s="3" customFormat="1" ht="18" hidden="1" customHeight="1" x14ac:dyDescent="0.2">
      <c r="A71" s="15"/>
      <c r="B71" s="15"/>
      <c r="C71" s="15"/>
      <c r="D71" s="15" t="s">
        <v>51</v>
      </c>
      <c r="E71" s="82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124"/>
      <c r="AK71" s="124"/>
      <c r="AL71" s="124"/>
      <c r="AM71" s="122" t="str">
        <f t="shared" si="8"/>
        <v/>
      </c>
      <c r="AN71" s="122"/>
      <c r="AO71" s="122"/>
      <c r="AP71" s="122" t="str">
        <f>IF(ISBLANK(AJ71),"",AM71*#REF!)</f>
        <v/>
      </c>
      <c r="AQ71" s="122"/>
      <c r="AR71" s="107" t="str">
        <f>IF(ISBLANK(AJ71),"",SUM(AM71:AQ71)*#REF!)</f>
        <v/>
      </c>
      <c r="AS71" s="107"/>
      <c r="AT71" s="107"/>
    </row>
    <row r="72" spans="1:46" s="3" customFormat="1" ht="18" hidden="1" customHeight="1" x14ac:dyDescent="0.2">
      <c r="A72" s="15"/>
      <c r="B72" s="15"/>
      <c r="C72" s="15"/>
      <c r="D72" s="15" t="s">
        <v>51</v>
      </c>
      <c r="E72" s="82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124"/>
      <c r="AK72" s="124"/>
      <c r="AL72" s="124"/>
      <c r="AM72" s="122" t="str">
        <f t="shared" si="8"/>
        <v/>
      </c>
      <c r="AN72" s="122"/>
      <c r="AO72" s="122"/>
      <c r="AP72" s="122" t="str">
        <f>IF(ISBLANK(AJ72),"",AM72*#REF!)</f>
        <v/>
      </c>
      <c r="AQ72" s="122"/>
      <c r="AR72" s="107" t="str">
        <f>IF(ISBLANK(AJ72),"",SUM(AM72:AQ72)*#REF!)</f>
        <v/>
      </c>
      <c r="AS72" s="107"/>
      <c r="AT72" s="107"/>
    </row>
    <row r="73" spans="1:46" s="3" customFormat="1" ht="18" hidden="1" customHeight="1" x14ac:dyDescent="0.2">
      <c r="A73" s="15"/>
      <c r="B73" s="15"/>
      <c r="C73" s="15"/>
      <c r="D73" s="15" t="s">
        <v>51</v>
      </c>
      <c r="E73" s="82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124"/>
      <c r="AK73" s="124"/>
      <c r="AL73" s="124"/>
      <c r="AM73" s="122" t="str">
        <f t="shared" si="8"/>
        <v/>
      </c>
      <c r="AN73" s="122"/>
      <c r="AO73" s="122"/>
      <c r="AP73" s="122" t="str">
        <f>IF(ISBLANK(AJ73),"",AM73*#REF!)</f>
        <v/>
      </c>
      <c r="AQ73" s="122"/>
      <c r="AR73" s="107" t="str">
        <f>IF(ISBLANK(AJ73),"",SUM(AM73:AQ73)*#REF!)</f>
        <v/>
      </c>
      <c r="AS73" s="107"/>
      <c r="AT73" s="107"/>
    </row>
    <row r="74" spans="1:46" s="3" customFormat="1" ht="18" hidden="1" customHeight="1" x14ac:dyDescent="0.2">
      <c r="A74" s="15"/>
      <c r="B74" s="15"/>
      <c r="C74" s="15"/>
      <c r="D74" s="15" t="s">
        <v>51</v>
      </c>
      <c r="E74" s="82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124"/>
      <c r="AK74" s="124"/>
      <c r="AL74" s="124"/>
      <c r="AM74" s="122" t="str">
        <f t="shared" si="8"/>
        <v/>
      </c>
      <c r="AN74" s="122"/>
      <c r="AO74" s="122"/>
      <c r="AP74" s="122" t="str">
        <f>IF(ISBLANK(AJ74),"",AM74*#REF!)</f>
        <v/>
      </c>
      <c r="AQ74" s="122"/>
      <c r="AR74" s="107" t="str">
        <f>IF(ISBLANK(AJ74),"",SUM(AM74:AQ74)*#REF!)</f>
        <v/>
      </c>
      <c r="AS74" s="107"/>
      <c r="AT74" s="107"/>
    </row>
    <row r="75" spans="1:46" s="3" customFormat="1" ht="18" hidden="1" customHeight="1" x14ac:dyDescent="0.2">
      <c r="A75" s="15"/>
      <c r="B75" s="15"/>
      <c r="C75" s="15"/>
      <c r="D75" s="15" t="s">
        <v>51</v>
      </c>
      <c r="E75" s="82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124"/>
      <c r="AK75" s="124"/>
      <c r="AL75" s="124"/>
      <c r="AM75" s="122" t="str">
        <f t="shared" si="8"/>
        <v/>
      </c>
      <c r="AN75" s="122"/>
      <c r="AO75" s="122"/>
      <c r="AP75" s="122" t="str">
        <f>IF(ISBLANK(AJ75),"",AM75*#REF!)</f>
        <v/>
      </c>
      <c r="AQ75" s="122"/>
      <c r="AR75" s="107" t="str">
        <f>IF(ISBLANK(AJ75),"",SUM(AM75:AQ75)*#REF!)</f>
        <v/>
      </c>
      <c r="AS75" s="107"/>
      <c r="AT75" s="107"/>
    </row>
    <row r="76" spans="1:46" s="3" customFormat="1" ht="18" hidden="1" customHeight="1" x14ac:dyDescent="0.2">
      <c r="A76" s="15"/>
      <c r="B76" s="15"/>
      <c r="C76" s="15"/>
      <c r="D76" s="15" t="s">
        <v>51</v>
      </c>
      <c r="E76" s="82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124"/>
      <c r="AK76" s="124"/>
      <c r="AL76" s="124"/>
      <c r="AM76" s="122" t="str">
        <f t="shared" si="8"/>
        <v/>
      </c>
      <c r="AN76" s="122"/>
      <c r="AO76" s="122"/>
      <c r="AP76" s="122" t="str">
        <f>IF(ISBLANK(AJ76),"",AM76*#REF!)</f>
        <v/>
      </c>
      <c r="AQ76" s="122"/>
      <c r="AR76" s="107" t="str">
        <f>IF(ISBLANK(AJ76),"",SUM(AM76:AQ76)*#REF!)</f>
        <v/>
      </c>
      <c r="AS76" s="107"/>
      <c r="AT76" s="107"/>
    </row>
    <row r="77" spans="1:46" s="3" customFormat="1" ht="18" hidden="1" customHeight="1" x14ac:dyDescent="0.2">
      <c r="A77" s="15"/>
      <c r="B77" s="15"/>
      <c r="C77" s="15"/>
      <c r="D77" s="15" t="s">
        <v>51</v>
      </c>
      <c r="E77" s="82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124"/>
      <c r="AK77" s="124"/>
      <c r="AL77" s="124"/>
      <c r="AM77" s="122" t="str">
        <f t="shared" si="8"/>
        <v/>
      </c>
      <c r="AN77" s="122"/>
      <c r="AO77" s="122"/>
      <c r="AP77" s="122" t="str">
        <f>IF(ISBLANK(AJ77),"",AM77*#REF!)</f>
        <v/>
      </c>
      <c r="AQ77" s="122"/>
      <c r="AR77" s="107" t="str">
        <f>IF(ISBLANK(AJ77),"",SUM(AM77:AQ77)*#REF!)</f>
        <v/>
      </c>
      <c r="AS77" s="107"/>
      <c r="AT77" s="107"/>
    </row>
    <row r="78" spans="1:46" s="3" customFormat="1" ht="18" hidden="1" customHeight="1" x14ac:dyDescent="0.2">
      <c r="A78" s="15"/>
      <c r="B78" s="15"/>
      <c r="C78" s="15"/>
      <c r="D78" s="15" t="s">
        <v>51</v>
      </c>
      <c r="E78" s="82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124"/>
      <c r="AK78" s="124"/>
      <c r="AL78" s="124"/>
      <c r="AM78" s="122" t="str">
        <f t="shared" si="8"/>
        <v/>
      </c>
      <c r="AN78" s="122"/>
      <c r="AO78" s="122"/>
      <c r="AP78" s="122" t="str">
        <f>IF(ISBLANK(AJ78),"",AM78*#REF!)</f>
        <v/>
      </c>
      <c r="AQ78" s="122"/>
      <c r="AR78" s="107" t="str">
        <f>IF(ISBLANK(AJ78),"",SUM(AM78:AQ78)*#REF!)</f>
        <v/>
      </c>
      <c r="AS78" s="107"/>
      <c r="AT78" s="107"/>
    </row>
    <row r="79" spans="1:46" s="3" customFormat="1" ht="18" hidden="1" customHeight="1" x14ac:dyDescent="0.2">
      <c r="A79" s="15"/>
      <c r="B79" s="15"/>
      <c r="C79" s="15"/>
      <c r="D79" s="15" t="s">
        <v>51</v>
      </c>
      <c r="E79" s="82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124"/>
      <c r="AK79" s="124"/>
      <c r="AL79" s="124"/>
      <c r="AM79" s="122" t="str">
        <f t="shared" si="8"/>
        <v/>
      </c>
      <c r="AN79" s="122"/>
      <c r="AO79" s="122"/>
      <c r="AP79" s="122" t="str">
        <f>IF(ISBLANK(AJ79),"",AM79*#REF!)</f>
        <v/>
      </c>
      <c r="AQ79" s="122"/>
      <c r="AR79" s="107" t="str">
        <f>IF(ISBLANK(AJ79),"",SUM(AM79:AQ79)*#REF!)</f>
        <v/>
      </c>
      <c r="AS79" s="107"/>
      <c r="AT79" s="107"/>
    </row>
    <row r="80" spans="1:46" s="3" customFormat="1" ht="18" hidden="1" customHeight="1" x14ac:dyDescent="0.2">
      <c r="A80" s="15"/>
      <c r="B80" s="15"/>
      <c r="C80" s="15"/>
      <c r="D80" s="15" t="s">
        <v>51</v>
      </c>
      <c r="E80" s="82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124"/>
      <c r="AK80" s="124"/>
      <c r="AL80" s="124"/>
      <c r="AM80" s="122" t="str">
        <f t="shared" si="8"/>
        <v/>
      </c>
      <c r="AN80" s="122"/>
      <c r="AO80" s="122"/>
      <c r="AP80" s="122" t="str">
        <f>IF(ISBLANK(AJ80),"",AM80*#REF!)</f>
        <v/>
      </c>
      <c r="AQ80" s="122"/>
      <c r="AR80" s="107" t="str">
        <f>IF(ISBLANK(AJ80),"",SUM(AM80:AQ80)*#REF!)</f>
        <v/>
      </c>
      <c r="AS80" s="107"/>
      <c r="AT80" s="107"/>
    </row>
    <row r="81" spans="1:46" s="3" customFormat="1" ht="18" hidden="1" customHeight="1" x14ac:dyDescent="0.2">
      <c r="A81" s="15"/>
      <c r="B81" s="15"/>
      <c r="C81" s="15"/>
      <c r="D81" s="15" t="s">
        <v>51</v>
      </c>
      <c r="E81" s="82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124"/>
      <c r="AK81" s="124"/>
      <c r="AL81" s="124"/>
      <c r="AM81" s="122" t="str">
        <f t="shared" si="8"/>
        <v/>
      </c>
      <c r="AN81" s="122"/>
      <c r="AO81" s="122"/>
      <c r="AP81" s="122" t="str">
        <f>IF(ISBLANK(AJ81),"",AM81*#REF!)</f>
        <v/>
      </c>
      <c r="AQ81" s="122"/>
      <c r="AR81" s="107" t="str">
        <f>IF(ISBLANK(AJ81),"",SUM(AM81:AQ81)*#REF!)</f>
        <v/>
      </c>
      <c r="AS81" s="107"/>
      <c r="AT81" s="107"/>
    </row>
    <row r="82" spans="1:46" s="3" customFormat="1" ht="18" hidden="1" customHeight="1" x14ac:dyDescent="0.2">
      <c r="A82" s="15"/>
      <c r="B82" s="15"/>
      <c r="C82" s="15"/>
      <c r="D82" s="15" t="s">
        <v>51</v>
      </c>
      <c r="E82" s="82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124"/>
      <c r="AK82" s="124"/>
      <c r="AL82" s="124"/>
      <c r="AM82" s="122" t="str">
        <f t="shared" si="8"/>
        <v/>
      </c>
      <c r="AN82" s="122"/>
      <c r="AO82" s="122"/>
      <c r="AP82" s="122" t="str">
        <f>IF(ISBLANK(AJ82),"",AM82*#REF!)</f>
        <v/>
      </c>
      <c r="AQ82" s="122"/>
      <c r="AR82" s="107" t="str">
        <f>IF(ISBLANK(AJ82),"",SUM(AM82:AQ82)*#REF!)</f>
        <v/>
      </c>
      <c r="AS82" s="107"/>
      <c r="AT82" s="107"/>
    </row>
    <row r="83" spans="1:46" s="3" customFormat="1" ht="18" hidden="1" customHeight="1" x14ac:dyDescent="0.2">
      <c r="A83" s="15"/>
      <c r="B83" s="15"/>
      <c r="C83" s="15"/>
      <c r="D83" s="15" t="s">
        <v>51</v>
      </c>
      <c r="E83" s="82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124"/>
      <c r="AK83" s="124"/>
      <c r="AL83" s="124"/>
      <c r="AM83" s="122" t="str">
        <f t="shared" si="8"/>
        <v/>
      </c>
      <c r="AN83" s="122"/>
      <c r="AO83" s="122"/>
      <c r="AP83" s="122" t="str">
        <f>IF(ISBLANK(AJ83),"",AM83*#REF!)</f>
        <v/>
      </c>
      <c r="AQ83" s="122"/>
      <c r="AR83" s="107" t="str">
        <f>IF(ISBLANK(AJ83),"",SUM(AM83:AQ83)*#REF!)</f>
        <v/>
      </c>
      <c r="AS83" s="107"/>
      <c r="AT83" s="107"/>
    </row>
    <row r="84" spans="1:46" s="3" customFormat="1" ht="20.100000000000001" hidden="1" customHeight="1" x14ac:dyDescent="0.2">
      <c r="A84" s="22" t="s">
        <v>42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21"/>
      <c r="AM84" s="117">
        <f>SUM(AM64:AM83)</f>
        <v>0</v>
      </c>
      <c r="AN84" s="117"/>
      <c r="AO84" s="117"/>
      <c r="AP84" s="117">
        <f>SUM(AP64:AP83)</f>
        <v>0</v>
      </c>
      <c r="AQ84" s="117"/>
      <c r="AR84" s="117">
        <f>SUM(AR64:AR83)</f>
        <v>0</v>
      </c>
      <c r="AS84" s="117"/>
      <c r="AT84" s="117"/>
    </row>
    <row r="85" spans="1:46" ht="11.25" hidden="1" customHeight="1" x14ac:dyDescent="0.2">
      <c r="Z85" s="46"/>
      <c r="AA85" s="46"/>
      <c r="AB85" s="46"/>
    </row>
    <row r="86" spans="1:46" ht="11.25" hidden="1" customHeight="1" x14ac:dyDescent="0.2">
      <c r="Z86" s="46"/>
      <c r="AA86" s="46"/>
      <c r="AB86" s="46"/>
    </row>
    <row r="87" spans="1:46" ht="20.100000000000001" hidden="1" customHeight="1" x14ac:dyDescent="0.2">
      <c r="A87" s="24" t="s">
        <v>52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6"/>
    </row>
    <row r="88" spans="1:46" s="13" customFormat="1" ht="87.75" hidden="1" customHeight="1" x14ac:dyDescent="0.2">
      <c r="A88" s="14" t="s">
        <v>13</v>
      </c>
      <c r="B88" s="27" t="s">
        <v>14</v>
      </c>
      <c r="C88" s="14" t="s">
        <v>15</v>
      </c>
      <c r="D88" s="27" t="s">
        <v>16</v>
      </c>
      <c r="E88" s="27" t="s">
        <v>23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109" t="s">
        <v>53</v>
      </c>
      <c r="V88" s="109"/>
      <c r="W88" s="109"/>
      <c r="X88" s="109" t="s">
        <v>54</v>
      </c>
      <c r="Y88" s="109"/>
      <c r="Z88" s="109"/>
      <c r="AA88" s="109" t="s">
        <v>55</v>
      </c>
      <c r="AB88" s="109"/>
      <c r="AC88" s="109"/>
      <c r="AD88" s="109" t="s">
        <v>56</v>
      </c>
      <c r="AE88" s="109"/>
      <c r="AF88" s="109"/>
      <c r="AG88" s="109" t="s">
        <v>57</v>
      </c>
      <c r="AH88" s="109"/>
      <c r="AI88" s="109"/>
      <c r="AJ88" s="109" t="s">
        <v>58</v>
      </c>
      <c r="AK88" s="109"/>
      <c r="AL88" s="109"/>
      <c r="AM88" s="123" t="s">
        <v>59</v>
      </c>
      <c r="AN88" s="123"/>
      <c r="AO88" s="123"/>
      <c r="AP88" s="123" t="s">
        <v>50</v>
      </c>
      <c r="AQ88" s="123"/>
      <c r="AR88" s="109" t="s">
        <v>36</v>
      </c>
      <c r="AS88" s="109"/>
      <c r="AT88" s="109"/>
    </row>
    <row r="89" spans="1:46" s="3" customFormat="1" ht="18" hidden="1" customHeight="1" x14ac:dyDescent="0.2">
      <c r="A89" s="15"/>
      <c r="B89" s="15"/>
      <c r="C89" s="15"/>
      <c r="D89" s="15" t="s">
        <v>51</v>
      </c>
      <c r="E89" s="82" t="s">
        <v>60</v>
      </c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125">
        <v>5</v>
      </c>
      <c r="V89" s="125"/>
      <c r="W89" s="125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07" t="str">
        <f>IF(ISBLANK(X89),"",(U89*X89)+AD89+AG89)</f>
        <v/>
      </c>
      <c r="AK89" s="107"/>
      <c r="AL89" s="107"/>
      <c r="AM89" s="122" t="str">
        <f>IF(ISBLANK(X89),"",AJ89*C89)</f>
        <v/>
      </c>
      <c r="AN89" s="122"/>
      <c r="AO89" s="122"/>
      <c r="AP89" s="122" t="str">
        <f>IF(ISBLANK(X89),"",AM89*#REF!)</f>
        <v/>
      </c>
      <c r="AQ89" s="122"/>
      <c r="AR89" s="107" t="str">
        <f>IF(ISBLANK(X89),"",SUM(AM89:AQ89)*#REF!)</f>
        <v/>
      </c>
      <c r="AS89" s="107"/>
      <c r="AT89" s="107"/>
    </row>
    <row r="90" spans="1:46" s="3" customFormat="1" ht="18" hidden="1" customHeight="1" x14ac:dyDescent="0.2">
      <c r="A90" s="15"/>
      <c r="B90" s="15"/>
      <c r="C90" s="15"/>
      <c r="D90" s="15" t="s">
        <v>51</v>
      </c>
      <c r="E90" s="82" t="s">
        <v>60</v>
      </c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125">
        <v>5</v>
      </c>
      <c r="V90" s="125"/>
      <c r="W90" s="125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07" t="str">
        <f>IF(ISBLANK(X90),"",(U90*X90)+AD90+AG90)</f>
        <v/>
      </c>
      <c r="AK90" s="107"/>
      <c r="AL90" s="107"/>
      <c r="AM90" s="122" t="str">
        <f>IF(ISBLANK(X90),"",AJ90*C90)</f>
        <v/>
      </c>
      <c r="AN90" s="122"/>
      <c r="AO90" s="122"/>
      <c r="AP90" s="122" t="str">
        <f>IF(ISBLANK(X90),"",AM90*#REF!)</f>
        <v/>
      </c>
      <c r="AQ90" s="122"/>
      <c r="AR90" s="107" t="str">
        <f>IF(ISBLANK(X90),"",SUM(AM90:AQ90)*#REF!)</f>
        <v/>
      </c>
      <c r="AS90" s="107"/>
      <c r="AT90" s="107"/>
    </row>
    <row r="91" spans="1:46" s="3" customFormat="1" ht="18" hidden="1" customHeight="1" x14ac:dyDescent="0.2">
      <c r="A91" s="15"/>
      <c r="B91" s="15"/>
      <c r="C91" s="15"/>
      <c r="D91" s="15" t="s">
        <v>51</v>
      </c>
      <c r="E91" s="82" t="s">
        <v>60</v>
      </c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125">
        <v>5</v>
      </c>
      <c r="V91" s="125"/>
      <c r="W91" s="125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07" t="str">
        <f>IF(ISBLANK(X91),"",(U91*X91)+AD91+AG91)</f>
        <v/>
      </c>
      <c r="AK91" s="107"/>
      <c r="AL91" s="107"/>
      <c r="AM91" s="122" t="str">
        <f>IF(ISBLANK(X91),"",AJ91*C91)</f>
        <v/>
      </c>
      <c r="AN91" s="122"/>
      <c r="AO91" s="122"/>
      <c r="AP91" s="122" t="str">
        <f>IF(ISBLANK(X91),"",AM91*#REF!)</f>
        <v/>
      </c>
      <c r="AQ91" s="122"/>
      <c r="AR91" s="107" t="str">
        <f>IF(ISBLANK(X91),"",SUM(AM91:AQ91)*#REF!)</f>
        <v/>
      </c>
      <c r="AS91" s="107"/>
      <c r="AT91" s="107"/>
    </row>
    <row r="92" spans="1:46" s="3" customFormat="1" ht="18" hidden="1" customHeight="1" x14ac:dyDescent="0.2">
      <c r="A92" s="15"/>
      <c r="B92" s="15"/>
      <c r="C92" s="15"/>
      <c r="D92" s="15" t="s">
        <v>51</v>
      </c>
      <c r="E92" s="82" t="s">
        <v>60</v>
      </c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125">
        <v>5</v>
      </c>
      <c r="V92" s="125"/>
      <c r="W92" s="125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07" t="str">
        <f>IF(ISBLANK(X92),"",(U92*X92)+AD92+AG92)</f>
        <v/>
      </c>
      <c r="AK92" s="107"/>
      <c r="AL92" s="107"/>
      <c r="AM92" s="122" t="str">
        <f>IF(ISBLANK(X92),"",AJ92*C92)</f>
        <v/>
      </c>
      <c r="AN92" s="122"/>
      <c r="AO92" s="122"/>
      <c r="AP92" s="122" t="str">
        <f>IF(ISBLANK(X92),"",AM92*#REF!)</f>
        <v/>
      </c>
      <c r="AQ92" s="122"/>
      <c r="AR92" s="107" t="str">
        <f>IF(ISBLANK(X92),"",SUM(AM92:AQ92)*#REF!)</f>
        <v/>
      </c>
      <c r="AS92" s="107"/>
      <c r="AT92" s="107"/>
    </row>
    <row r="93" spans="1:46" s="3" customFormat="1" ht="18" hidden="1" customHeight="1" x14ac:dyDescent="0.2">
      <c r="A93" s="15"/>
      <c r="B93" s="15"/>
      <c r="C93" s="15"/>
      <c r="D93" s="15" t="s">
        <v>51</v>
      </c>
      <c r="E93" s="82" t="s">
        <v>60</v>
      </c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125">
        <v>5</v>
      </c>
      <c r="V93" s="125"/>
      <c r="W93" s="125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07" t="str">
        <f>IF(ISBLANK(X93),"",(U93*X93)+AD93+AG93)</f>
        <v/>
      </c>
      <c r="AK93" s="107"/>
      <c r="AL93" s="107"/>
      <c r="AM93" s="122" t="str">
        <f>IF(ISBLANK(X93),"",AJ93*C93)</f>
        <v/>
      </c>
      <c r="AN93" s="122"/>
      <c r="AO93" s="122"/>
      <c r="AP93" s="122" t="str">
        <f>IF(ISBLANK(X93),"",AM93*#REF!)</f>
        <v/>
      </c>
      <c r="AQ93" s="122"/>
      <c r="AR93" s="107" t="str">
        <f>IF(ISBLANK(X93),"",SUM(AM93:AQ93)*#REF!)</f>
        <v/>
      </c>
      <c r="AS93" s="107"/>
      <c r="AT93" s="107"/>
    </row>
    <row r="94" spans="1:46" s="3" customFormat="1" ht="18" hidden="1" customHeight="1" x14ac:dyDescent="0.2">
      <c r="A94" s="22" t="s">
        <v>42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21"/>
      <c r="AM94" s="117">
        <f>SUM(AM89:AM93)</f>
        <v>0</v>
      </c>
      <c r="AN94" s="117"/>
      <c r="AO94" s="117"/>
      <c r="AP94" s="117">
        <f>SUM(AP89:AP93)</f>
        <v>0</v>
      </c>
      <c r="AQ94" s="117"/>
      <c r="AR94" s="117">
        <f>SUM(AR89:AR93)</f>
        <v>0</v>
      </c>
      <c r="AS94" s="117"/>
      <c r="AT94" s="117"/>
    </row>
    <row r="95" spans="1:46" ht="11.25" hidden="1" customHeight="1" x14ac:dyDescent="0.2"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46" ht="11.25" hidden="1" customHeight="1" x14ac:dyDescent="0.2">
      <c r="Z96" s="46"/>
      <c r="AA96" s="46"/>
      <c r="AB96" s="46"/>
    </row>
    <row r="97" spans="1:46" ht="20.100000000000001" hidden="1" customHeight="1" x14ac:dyDescent="0.2">
      <c r="A97" s="24" t="s">
        <v>61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6"/>
    </row>
    <row r="98" spans="1:46" s="13" customFormat="1" ht="43.5" hidden="1" customHeight="1" x14ac:dyDescent="0.2">
      <c r="A98" s="14" t="s">
        <v>13</v>
      </c>
      <c r="B98" s="27" t="s">
        <v>14</v>
      </c>
      <c r="C98" s="14" t="s">
        <v>15</v>
      </c>
      <c r="D98" s="20" t="s">
        <v>16</v>
      </c>
      <c r="E98" s="27" t="s">
        <v>23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109" t="s">
        <v>46</v>
      </c>
      <c r="AK98" s="109"/>
      <c r="AL98" s="109"/>
      <c r="AM98" s="123" t="s">
        <v>47</v>
      </c>
      <c r="AN98" s="123"/>
      <c r="AO98" s="123"/>
      <c r="AP98" s="123" t="s">
        <v>50</v>
      </c>
      <c r="AQ98" s="123"/>
      <c r="AR98" s="109" t="s">
        <v>36</v>
      </c>
      <c r="AS98" s="109"/>
      <c r="AT98" s="109"/>
    </row>
    <row r="99" spans="1:46" s="3" customFormat="1" ht="18" hidden="1" customHeight="1" x14ac:dyDescent="0.2">
      <c r="A99" s="15"/>
      <c r="B99" s="15"/>
      <c r="C99" s="15"/>
      <c r="D99" s="15" t="s">
        <v>51</v>
      </c>
      <c r="E99" s="82" t="s">
        <v>60</v>
      </c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124"/>
      <c r="AK99" s="124"/>
      <c r="AL99" s="124"/>
      <c r="AM99" s="122" t="str">
        <f>IF(ISBLANK(AJ99),"",C99*AJ99)</f>
        <v/>
      </c>
      <c r="AN99" s="122"/>
      <c r="AO99" s="122"/>
      <c r="AP99" s="122" t="str">
        <f>IF(ISBLANK(AJ99),"",AM99*#REF!)</f>
        <v/>
      </c>
      <c r="AQ99" s="122"/>
      <c r="AR99" s="107" t="str">
        <f>IF(ISBLANK(AJ99),"",SUM(AM99:AQ99)*#REF!)</f>
        <v/>
      </c>
      <c r="AS99" s="107"/>
      <c r="AT99" s="107"/>
    </row>
    <row r="100" spans="1:46" s="3" customFormat="1" ht="18" hidden="1" customHeight="1" x14ac:dyDescent="0.2">
      <c r="A100" s="15"/>
      <c r="B100" s="15"/>
      <c r="C100" s="15"/>
      <c r="D100" s="15" t="s">
        <v>51</v>
      </c>
      <c r="E100" s="82" t="s">
        <v>60</v>
      </c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124"/>
      <c r="AK100" s="124"/>
      <c r="AL100" s="124"/>
      <c r="AM100" s="122" t="str">
        <f>IF(ISBLANK(AJ100),"",C100*AJ100)</f>
        <v/>
      </c>
      <c r="AN100" s="122"/>
      <c r="AO100" s="122"/>
      <c r="AP100" s="122" t="str">
        <f>IF(ISBLANK(AJ100),"",AM100*#REF!)</f>
        <v/>
      </c>
      <c r="AQ100" s="122"/>
      <c r="AR100" s="107" t="str">
        <f>IF(ISBLANK(AJ100),"",SUM(AM100:AQ100)*#REF!)</f>
        <v/>
      </c>
      <c r="AS100" s="107"/>
      <c r="AT100" s="107"/>
    </row>
    <row r="101" spans="1:46" s="3" customFormat="1" ht="18" hidden="1" customHeight="1" x14ac:dyDescent="0.2">
      <c r="A101" s="15"/>
      <c r="B101" s="15"/>
      <c r="C101" s="15"/>
      <c r="D101" s="15" t="s">
        <v>51</v>
      </c>
      <c r="E101" s="82" t="s">
        <v>60</v>
      </c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124"/>
      <c r="AK101" s="124"/>
      <c r="AL101" s="124"/>
      <c r="AM101" s="122" t="str">
        <f>IF(ISBLANK(AJ101),"",C101*AJ101)</f>
        <v/>
      </c>
      <c r="AN101" s="122"/>
      <c r="AO101" s="122"/>
      <c r="AP101" s="122" t="str">
        <f>IF(ISBLANK(AJ101),"",AM101*#REF!)</f>
        <v/>
      </c>
      <c r="AQ101" s="122"/>
      <c r="AR101" s="107" t="str">
        <f>IF(ISBLANK(AJ101),"",SUM(AM101:AQ101)*#REF!)</f>
        <v/>
      </c>
      <c r="AS101" s="107"/>
      <c r="AT101" s="107"/>
    </row>
    <row r="102" spans="1:46" s="3" customFormat="1" ht="18" hidden="1" customHeight="1" x14ac:dyDescent="0.2">
      <c r="A102" s="15"/>
      <c r="B102" s="15"/>
      <c r="C102" s="15"/>
      <c r="D102" s="15" t="s">
        <v>51</v>
      </c>
      <c r="E102" s="82" t="s">
        <v>60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124"/>
      <c r="AK102" s="124"/>
      <c r="AL102" s="124"/>
      <c r="AM102" s="122" t="str">
        <f>IF(ISBLANK(AJ102),"",C102*AJ102)</f>
        <v/>
      </c>
      <c r="AN102" s="122"/>
      <c r="AO102" s="122"/>
      <c r="AP102" s="122" t="str">
        <f>IF(ISBLANK(AJ102),"",AM102*#REF!)</f>
        <v/>
      </c>
      <c r="AQ102" s="122"/>
      <c r="AR102" s="107" t="str">
        <f>IF(ISBLANK(AJ102),"",SUM(AM102:AQ102)*#REF!)</f>
        <v/>
      </c>
      <c r="AS102" s="107"/>
      <c r="AT102" s="107"/>
    </row>
    <row r="103" spans="1:46" s="3" customFormat="1" ht="18" hidden="1" customHeight="1" x14ac:dyDescent="0.2">
      <c r="A103" s="15"/>
      <c r="B103" s="15"/>
      <c r="C103" s="15"/>
      <c r="D103" s="15" t="s">
        <v>51</v>
      </c>
      <c r="E103" s="82" t="s">
        <v>60</v>
      </c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124"/>
      <c r="AK103" s="124"/>
      <c r="AL103" s="124"/>
      <c r="AM103" s="122" t="str">
        <f>IF(ISBLANK(AJ103),"",C103*AJ103)</f>
        <v/>
      </c>
      <c r="AN103" s="122"/>
      <c r="AO103" s="122"/>
      <c r="AP103" s="122" t="str">
        <f>IF(ISBLANK(AJ103),"",AM103*#REF!)</f>
        <v/>
      </c>
      <c r="AQ103" s="122"/>
      <c r="AR103" s="107" t="str">
        <f>IF(ISBLANK(AJ103),"",SUM(AM103:AQ103)*#REF!)</f>
        <v/>
      </c>
      <c r="AS103" s="107"/>
      <c r="AT103" s="107"/>
    </row>
    <row r="104" spans="1:46" s="3" customFormat="1" ht="20.100000000000001" hidden="1" customHeight="1" x14ac:dyDescent="0.2">
      <c r="A104" s="22" t="s">
        <v>42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21"/>
      <c r="AM104" s="117">
        <f>SUM(AM99:AM103)</f>
        <v>0</v>
      </c>
      <c r="AN104" s="117"/>
      <c r="AO104" s="117"/>
      <c r="AP104" s="117">
        <f>SUM(AP99:AP103)</f>
        <v>0</v>
      </c>
      <c r="AQ104" s="117"/>
      <c r="AR104" s="117">
        <f>SUM(AR99:AR103)</f>
        <v>0</v>
      </c>
      <c r="AS104" s="117"/>
      <c r="AT104" s="117"/>
    </row>
    <row r="105" spans="1:46" ht="11.25" hidden="1" customHeight="1" x14ac:dyDescent="0.2">
      <c r="Z105" s="46"/>
      <c r="AA105" s="46"/>
      <c r="AB105" s="46"/>
    </row>
    <row r="106" spans="1:46" ht="11.25" hidden="1" customHeight="1" x14ac:dyDescent="0.2">
      <c r="Z106" s="46"/>
      <c r="AA106" s="46"/>
      <c r="AB106" s="46"/>
    </row>
    <row r="107" spans="1:46" ht="20.100000000000001" hidden="1" customHeight="1" x14ac:dyDescent="0.2">
      <c r="A107" s="24" t="s">
        <v>62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6"/>
    </row>
    <row r="108" spans="1:46" s="13" customFormat="1" ht="43.5" hidden="1" customHeight="1" x14ac:dyDescent="0.2">
      <c r="A108" s="14" t="s">
        <v>13</v>
      </c>
      <c r="B108" s="27" t="s">
        <v>14</v>
      </c>
      <c r="C108" s="14" t="s">
        <v>15</v>
      </c>
      <c r="D108" s="20" t="s">
        <v>16</v>
      </c>
      <c r="E108" s="27" t="s">
        <v>23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109" t="s">
        <v>46</v>
      </c>
      <c r="AK108" s="109"/>
      <c r="AL108" s="109"/>
      <c r="AM108" s="123" t="s">
        <v>47</v>
      </c>
      <c r="AN108" s="123"/>
      <c r="AO108" s="123"/>
      <c r="AP108" s="123" t="s">
        <v>50</v>
      </c>
      <c r="AQ108" s="123"/>
      <c r="AR108" s="109" t="s">
        <v>36</v>
      </c>
      <c r="AS108" s="109"/>
      <c r="AT108" s="109"/>
    </row>
    <row r="109" spans="1:46" s="3" customFormat="1" ht="18" hidden="1" customHeight="1" x14ac:dyDescent="0.2">
      <c r="A109" s="15"/>
      <c r="B109" s="15"/>
      <c r="C109" s="15"/>
      <c r="D109" s="15" t="s">
        <v>51</v>
      </c>
      <c r="E109" s="82" t="s">
        <v>60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124"/>
      <c r="AK109" s="124"/>
      <c r="AL109" s="124"/>
      <c r="AM109" s="122" t="str">
        <f>IF(ISBLANK(AJ109),"",C109*AJ109)</f>
        <v/>
      </c>
      <c r="AN109" s="122"/>
      <c r="AO109" s="122"/>
      <c r="AP109" s="122" t="str">
        <f>IF(ISBLANK(AJ109),"",AM109*#REF!)</f>
        <v/>
      </c>
      <c r="AQ109" s="122"/>
      <c r="AR109" s="107" t="str">
        <f>IF(ISBLANK(AJ109),"",SUM(AM109:AQ109)*#REF!)</f>
        <v/>
      </c>
      <c r="AS109" s="107"/>
      <c r="AT109" s="107"/>
    </row>
    <row r="110" spans="1:46" s="3" customFormat="1" ht="18" hidden="1" customHeight="1" x14ac:dyDescent="0.2">
      <c r="A110" s="15"/>
      <c r="B110" s="15"/>
      <c r="C110" s="15"/>
      <c r="D110" s="15" t="s">
        <v>51</v>
      </c>
      <c r="E110" s="82" t="s">
        <v>60</v>
      </c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124"/>
      <c r="AK110" s="124"/>
      <c r="AL110" s="124"/>
      <c r="AM110" s="122" t="str">
        <f>IF(ISBLANK(AJ110),"",C110*AJ110)</f>
        <v/>
      </c>
      <c r="AN110" s="122"/>
      <c r="AO110" s="122"/>
      <c r="AP110" s="122" t="str">
        <f>IF(ISBLANK(AJ110),"",AM110*#REF!)</f>
        <v/>
      </c>
      <c r="AQ110" s="122"/>
      <c r="AR110" s="107" t="str">
        <f>IF(ISBLANK(AJ110),"",SUM(AM110:AQ110)*#REF!)</f>
        <v/>
      </c>
      <c r="AS110" s="107"/>
      <c r="AT110" s="107"/>
    </row>
    <row r="111" spans="1:46" s="3" customFormat="1" ht="18" hidden="1" customHeight="1" x14ac:dyDescent="0.2">
      <c r="A111" s="15"/>
      <c r="B111" s="15"/>
      <c r="C111" s="15"/>
      <c r="D111" s="15" t="s">
        <v>51</v>
      </c>
      <c r="E111" s="82" t="s">
        <v>60</v>
      </c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124"/>
      <c r="AK111" s="124"/>
      <c r="AL111" s="124"/>
      <c r="AM111" s="122" t="str">
        <f>IF(ISBLANK(AJ111),"",C111*AJ111)</f>
        <v/>
      </c>
      <c r="AN111" s="122"/>
      <c r="AO111" s="122"/>
      <c r="AP111" s="122" t="str">
        <f>IF(ISBLANK(AJ111),"",AM111*#REF!)</f>
        <v/>
      </c>
      <c r="AQ111" s="122"/>
      <c r="AR111" s="107" t="str">
        <f>IF(ISBLANK(AJ111),"",SUM(AM111:AQ111)*#REF!)</f>
        <v/>
      </c>
      <c r="AS111" s="107"/>
      <c r="AT111" s="107"/>
    </row>
    <row r="112" spans="1:46" s="3" customFormat="1" ht="18" hidden="1" customHeight="1" x14ac:dyDescent="0.2">
      <c r="A112" s="15"/>
      <c r="B112" s="15"/>
      <c r="C112" s="15"/>
      <c r="D112" s="15" t="s">
        <v>51</v>
      </c>
      <c r="E112" s="82" t="s">
        <v>60</v>
      </c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124"/>
      <c r="AK112" s="124"/>
      <c r="AL112" s="124"/>
      <c r="AM112" s="122" t="str">
        <f>IF(ISBLANK(AJ112),"",C112*AJ112)</f>
        <v/>
      </c>
      <c r="AN112" s="122"/>
      <c r="AO112" s="122"/>
      <c r="AP112" s="122" t="str">
        <f>IF(ISBLANK(AJ112),"",AM112*#REF!)</f>
        <v/>
      </c>
      <c r="AQ112" s="122"/>
      <c r="AR112" s="107" t="str">
        <f>IF(ISBLANK(AJ112),"",SUM(AM112:AQ112)*#REF!)</f>
        <v/>
      </c>
      <c r="AS112" s="107"/>
      <c r="AT112" s="107"/>
    </row>
    <row r="113" spans="1:46" s="3" customFormat="1" ht="18" hidden="1" customHeight="1" x14ac:dyDescent="0.2">
      <c r="A113" s="15"/>
      <c r="B113" s="15"/>
      <c r="C113" s="15"/>
      <c r="D113" s="15" t="s">
        <v>51</v>
      </c>
      <c r="E113" s="82" t="s">
        <v>60</v>
      </c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124"/>
      <c r="AK113" s="124"/>
      <c r="AL113" s="124"/>
      <c r="AM113" s="122" t="str">
        <f>IF(ISBLANK(AJ113),"",C113*AJ113)</f>
        <v/>
      </c>
      <c r="AN113" s="122"/>
      <c r="AO113" s="122"/>
      <c r="AP113" s="122" t="str">
        <f>IF(ISBLANK(AJ113),"",AM113*#REF!)</f>
        <v/>
      </c>
      <c r="AQ113" s="122"/>
      <c r="AR113" s="107" t="str">
        <f>IF(ISBLANK(AJ113),"",SUM(AM113:AQ113)*#REF!)</f>
        <v/>
      </c>
      <c r="AS113" s="107"/>
      <c r="AT113" s="107"/>
    </row>
    <row r="114" spans="1:46" s="3" customFormat="1" ht="20.100000000000001" hidden="1" customHeight="1" x14ac:dyDescent="0.2">
      <c r="A114" s="22" t="s">
        <v>42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21"/>
      <c r="AM114" s="117">
        <f>SUM(AM109:AM113)</f>
        <v>0</v>
      </c>
      <c r="AN114" s="117"/>
      <c r="AO114" s="117"/>
      <c r="AP114" s="117">
        <f>SUM(AP109:AP113)</f>
        <v>0</v>
      </c>
      <c r="AQ114" s="117"/>
      <c r="AR114" s="117">
        <f>SUM(AR109:AR113)</f>
        <v>0</v>
      </c>
      <c r="AS114" s="117"/>
      <c r="AT114" s="117"/>
    </row>
    <row r="115" spans="1:46" ht="11.25" hidden="1" customHeight="1" x14ac:dyDescent="0.2">
      <c r="Z115" s="46"/>
      <c r="AA115" s="46"/>
      <c r="AB115" s="46"/>
    </row>
    <row r="116" spans="1:46" ht="11.25" hidden="1" customHeight="1" x14ac:dyDescent="0.2">
      <c r="Z116" s="46"/>
      <c r="AA116" s="46"/>
      <c r="AB116" s="46"/>
    </row>
    <row r="117" spans="1:46" ht="19.5" customHeight="1" x14ac:dyDescent="0.2">
      <c r="A117" s="69" t="s">
        <v>63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1"/>
    </row>
    <row r="118" spans="1:46" s="3" customFormat="1" ht="30" customHeight="1" x14ac:dyDescent="0.2">
      <c r="A118" s="58"/>
      <c r="B118" s="58"/>
      <c r="C118" s="58"/>
      <c r="D118" s="58"/>
      <c r="E118" s="58"/>
      <c r="F118" s="58"/>
      <c r="G118" s="59"/>
      <c r="H118" s="58"/>
      <c r="I118" s="58"/>
      <c r="J118" s="58"/>
      <c r="K118" s="58"/>
      <c r="L118" s="58"/>
      <c r="M118" s="58"/>
      <c r="N118" s="1"/>
      <c r="O118" s="1"/>
      <c r="P118" s="1"/>
      <c r="AG118" s="123" t="s">
        <v>64</v>
      </c>
      <c r="AH118" s="123"/>
      <c r="AI118" s="123"/>
      <c r="AJ118" s="123"/>
      <c r="AK118" s="123"/>
      <c r="AL118" s="123"/>
      <c r="AM118" s="123" t="s">
        <v>65</v>
      </c>
      <c r="AN118" s="123"/>
      <c r="AO118" s="123" t="s">
        <v>104</v>
      </c>
      <c r="AP118" s="123"/>
      <c r="AQ118" s="123"/>
      <c r="AR118" s="109" t="s">
        <v>105</v>
      </c>
      <c r="AS118" s="109"/>
      <c r="AT118" s="109"/>
    </row>
    <row r="119" spans="1:46" s="23" customFormat="1" ht="19.5" customHeight="1" x14ac:dyDescent="0.2">
      <c r="A119" s="60" t="s">
        <v>66</v>
      </c>
      <c r="B119" s="58"/>
      <c r="C119" s="58"/>
      <c r="D119" s="58"/>
      <c r="E119" s="58"/>
      <c r="F119" s="58"/>
      <c r="G119" s="58"/>
      <c r="H119" s="58"/>
      <c r="I119" s="58"/>
      <c r="J119" s="1"/>
      <c r="K119" s="58"/>
      <c r="L119" s="144"/>
      <c r="M119" s="144"/>
      <c r="N119" s="144"/>
      <c r="O119" s="144"/>
      <c r="P119" s="144"/>
      <c r="Q119" s="144"/>
      <c r="R119" s="144"/>
      <c r="AG119" s="145" t="s">
        <v>67</v>
      </c>
      <c r="AH119" s="145"/>
      <c r="AI119" s="145"/>
      <c r="AJ119" s="145"/>
      <c r="AK119" s="145"/>
      <c r="AL119" s="145"/>
      <c r="AM119" s="133"/>
      <c r="AN119" s="133"/>
      <c r="AO119" s="134" t="str">
        <f>IFERROR(VLOOKUP($L$119,'Base Dados'!$A$3:$C$16,2,0),"")</f>
        <v/>
      </c>
      <c r="AP119" s="134"/>
      <c r="AQ119" s="134"/>
      <c r="AR119" s="134" t="str">
        <f>IFERROR(AO119*AM119,"")</f>
        <v/>
      </c>
      <c r="AS119" s="134"/>
      <c r="AT119" s="134"/>
    </row>
    <row r="120" spans="1:46" s="23" customFormat="1" ht="19.5" customHeight="1" x14ac:dyDescent="0.2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1"/>
      <c r="O120" s="1"/>
      <c r="P120" s="1"/>
      <c r="AG120" s="145" t="s">
        <v>68</v>
      </c>
      <c r="AH120" s="145"/>
      <c r="AI120" s="145"/>
      <c r="AJ120" s="145"/>
      <c r="AK120" s="145"/>
      <c r="AL120" s="145"/>
      <c r="AM120" s="133"/>
      <c r="AN120" s="133"/>
      <c r="AO120" s="134" t="str">
        <f>IFERROR(VLOOKUP($L$119,'Base Dados'!$A$3:$C$16,3,0),"")</f>
        <v/>
      </c>
      <c r="AP120" s="134"/>
      <c r="AQ120" s="134"/>
      <c r="AR120" s="134" t="str">
        <f>IFERROR(AO120*AM120,"")</f>
        <v/>
      </c>
      <c r="AS120" s="134"/>
      <c r="AT120" s="134"/>
    </row>
    <row r="121" spans="1:46" s="23" customFormat="1" ht="19.5" customHeight="1" x14ac:dyDescent="0.25">
      <c r="A121" s="69" t="s">
        <v>69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0"/>
      <c r="AN121" s="70"/>
      <c r="AO121" s="70"/>
      <c r="AP121" s="70"/>
      <c r="AQ121" s="70"/>
      <c r="AR121" s="88">
        <f>SUM(AR119:AT120)</f>
        <v>0</v>
      </c>
      <c r="AS121" s="88"/>
      <c r="AT121" s="88"/>
    </row>
    <row r="122" spans="1:46" hidden="1" x14ac:dyDescent="0.2">
      <c r="E122" s="47"/>
      <c r="G122" s="48"/>
      <c r="H122" s="48"/>
      <c r="I122" s="48"/>
      <c r="L122" s="47"/>
      <c r="M122" s="135"/>
      <c r="N122" s="135"/>
      <c r="O122" s="49"/>
      <c r="R122" s="50"/>
      <c r="S122" s="51"/>
      <c r="T122" s="50"/>
      <c r="U122" s="50"/>
      <c r="Z122" s="46"/>
      <c r="AA122" s="46"/>
      <c r="AB122" s="46"/>
    </row>
    <row r="123" spans="1:46" ht="15.75" hidden="1" x14ac:dyDescent="0.25">
      <c r="A123" s="52" t="s">
        <v>70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</row>
    <row r="124" spans="1:46" ht="16.5" customHeight="1" x14ac:dyDescent="0.2">
      <c r="A124" s="85" t="s">
        <v>71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</row>
    <row r="125" spans="1:46" ht="16.5" customHeight="1" x14ac:dyDescent="0.2">
      <c r="A125" s="85" t="s">
        <v>72</v>
      </c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</row>
    <row r="126" spans="1:46" ht="16.5" customHeight="1" x14ac:dyDescent="0.2">
      <c r="A126" s="85" t="s">
        <v>73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</row>
    <row r="127" spans="1:46" ht="16.5" customHeight="1" x14ac:dyDescent="0.2">
      <c r="A127" s="85" t="s">
        <v>74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</row>
    <row r="128" spans="1:46" ht="19.5" customHeight="1" x14ac:dyDescent="0.2">
      <c r="A128" s="86" t="s">
        <v>75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</row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</sheetData>
  <mergeCells count="789">
    <mergeCell ref="A128:AT128"/>
    <mergeCell ref="AR121:AT121"/>
    <mergeCell ref="M122:N122"/>
    <mergeCell ref="A124:AT124"/>
    <mergeCell ref="A125:AT125"/>
    <mergeCell ref="A126:AT126"/>
    <mergeCell ref="A127:AT127"/>
    <mergeCell ref="L119:R119"/>
    <mergeCell ref="AG119:AL119"/>
    <mergeCell ref="AM119:AN119"/>
    <mergeCell ref="AO119:AQ119"/>
    <mergeCell ref="AR119:AT119"/>
    <mergeCell ref="AG120:AL120"/>
    <mergeCell ref="AM120:AN120"/>
    <mergeCell ref="AO120:AQ120"/>
    <mergeCell ref="AR120:AT120"/>
    <mergeCell ref="AM114:AO114"/>
    <mergeCell ref="AP114:AQ114"/>
    <mergeCell ref="AR114:AT114"/>
    <mergeCell ref="AG118:AL118"/>
    <mergeCell ref="AM118:AN118"/>
    <mergeCell ref="AO118:AQ118"/>
    <mergeCell ref="AR118:AT118"/>
    <mergeCell ref="AJ112:AL112"/>
    <mergeCell ref="AM112:AO112"/>
    <mergeCell ref="AP112:AQ112"/>
    <mergeCell ref="AR112:AT112"/>
    <mergeCell ref="AJ113:AL113"/>
    <mergeCell ref="AM113:AO113"/>
    <mergeCell ref="AP113:AQ113"/>
    <mergeCell ref="AR113:AT113"/>
    <mergeCell ref="AJ110:AL110"/>
    <mergeCell ref="AM110:AO110"/>
    <mergeCell ref="AP110:AQ110"/>
    <mergeCell ref="AR110:AT110"/>
    <mergeCell ref="AJ111:AL111"/>
    <mergeCell ref="AM111:AO111"/>
    <mergeCell ref="AP111:AQ111"/>
    <mergeCell ref="AR111:AT111"/>
    <mergeCell ref="AJ108:AL108"/>
    <mergeCell ref="AM108:AO108"/>
    <mergeCell ref="AP108:AQ108"/>
    <mergeCell ref="AR108:AT108"/>
    <mergeCell ref="AJ109:AL109"/>
    <mergeCell ref="AM109:AO109"/>
    <mergeCell ref="AP109:AQ109"/>
    <mergeCell ref="AR109:AT109"/>
    <mergeCell ref="AJ103:AL103"/>
    <mergeCell ref="AM103:AO103"/>
    <mergeCell ref="AP103:AQ103"/>
    <mergeCell ref="AR103:AT103"/>
    <mergeCell ref="AM104:AO104"/>
    <mergeCell ref="AP104:AQ104"/>
    <mergeCell ref="AR104:AT104"/>
    <mergeCell ref="AJ101:AL101"/>
    <mergeCell ref="AM101:AO101"/>
    <mergeCell ref="AP101:AQ101"/>
    <mergeCell ref="AR101:AT101"/>
    <mergeCell ref="AJ102:AL102"/>
    <mergeCell ref="AM102:AO102"/>
    <mergeCell ref="AP102:AQ102"/>
    <mergeCell ref="AR102:AT102"/>
    <mergeCell ref="AJ99:AL99"/>
    <mergeCell ref="AM99:AO99"/>
    <mergeCell ref="AP99:AQ99"/>
    <mergeCell ref="AR99:AT99"/>
    <mergeCell ref="AJ100:AL100"/>
    <mergeCell ref="AM100:AO100"/>
    <mergeCell ref="AP100:AQ100"/>
    <mergeCell ref="AR100:AT100"/>
    <mergeCell ref="AR93:AT93"/>
    <mergeCell ref="AM94:AO94"/>
    <mergeCell ref="AP94:AQ94"/>
    <mergeCell ref="AR94:AT94"/>
    <mergeCell ref="AJ98:AL98"/>
    <mergeCell ref="AM98:AO98"/>
    <mergeCell ref="AP98:AQ98"/>
    <mergeCell ref="AR98:AT98"/>
    <mergeCell ref="AP92:AQ92"/>
    <mergeCell ref="AR92:AT92"/>
    <mergeCell ref="U93:W93"/>
    <mergeCell ref="X93:Z93"/>
    <mergeCell ref="AA93:AC93"/>
    <mergeCell ref="AD93:AF93"/>
    <mergeCell ref="AG93:AI93"/>
    <mergeCell ref="AJ93:AL93"/>
    <mergeCell ref="AM93:AO93"/>
    <mergeCell ref="AP93:AQ93"/>
    <mergeCell ref="AM91:AO91"/>
    <mergeCell ref="AP91:AQ91"/>
    <mergeCell ref="AR91:AT91"/>
    <mergeCell ref="U92:W92"/>
    <mergeCell ref="X92:Z92"/>
    <mergeCell ref="AA92:AC92"/>
    <mergeCell ref="AD92:AF92"/>
    <mergeCell ref="AG92:AI92"/>
    <mergeCell ref="AJ92:AL92"/>
    <mergeCell ref="AM92:AO92"/>
    <mergeCell ref="U91:W91"/>
    <mergeCell ref="X91:Z91"/>
    <mergeCell ref="AA91:AC91"/>
    <mergeCell ref="AD91:AF91"/>
    <mergeCell ref="AG91:AI91"/>
    <mergeCell ref="AJ91:AL91"/>
    <mergeCell ref="AR89:AT89"/>
    <mergeCell ref="U90:W90"/>
    <mergeCell ref="X90:Z90"/>
    <mergeCell ref="AA90:AC90"/>
    <mergeCell ref="AD90:AF90"/>
    <mergeCell ref="AG90:AI90"/>
    <mergeCell ref="AJ90:AL90"/>
    <mergeCell ref="AM90:AO90"/>
    <mergeCell ref="AP90:AQ90"/>
    <mergeCell ref="AR90:AT90"/>
    <mergeCell ref="AP88:AQ88"/>
    <mergeCell ref="AR88:AT88"/>
    <mergeCell ref="U89:W89"/>
    <mergeCell ref="X89:Z89"/>
    <mergeCell ref="AA89:AC89"/>
    <mergeCell ref="AD89:AF89"/>
    <mergeCell ref="AG89:AI89"/>
    <mergeCell ref="AJ89:AL89"/>
    <mergeCell ref="AM89:AO89"/>
    <mergeCell ref="AP89:AQ89"/>
    <mergeCell ref="AM84:AO84"/>
    <mergeCell ref="AP84:AQ84"/>
    <mergeCell ref="AR84:AT84"/>
    <mergeCell ref="U88:W88"/>
    <mergeCell ref="X88:Z88"/>
    <mergeCell ref="AA88:AC88"/>
    <mergeCell ref="AD88:AF88"/>
    <mergeCell ref="AG88:AI88"/>
    <mergeCell ref="AJ88:AL88"/>
    <mergeCell ref="AM88:AO88"/>
    <mergeCell ref="AJ82:AL82"/>
    <mergeCell ref="AM82:AO82"/>
    <mergeCell ref="AP82:AQ82"/>
    <mergeCell ref="AR82:AT82"/>
    <mergeCell ref="AJ83:AL83"/>
    <mergeCell ref="AM83:AO83"/>
    <mergeCell ref="AP83:AQ83"/>
    <mergeCell ref="AR83:AT83"/>
    <mergeCell ref="AJ80:AL80"/>
    <mergeCell ref="AM80:AO80"/>
    <mergeCell ref="AP80:AQ80"/>
    <mergeCell ref="AR80:AT80"/>
    <mergeCell ref="AJ81:AL81"/>
    <mergeCell ref="AM81:AO81"/>
    <mergeCell ref="AP81:AQ81"/>
    <mergeCell ref="AR81:AT81"/>
    <mergeCell ref="AJ78:AL78"/>
    <mergeCell ref="AM78:AO78"/>
    <mergeCell ref="AP78:AQ78"/>
    <mergeCell ref="AR78:AT78"/>
    <mergeCell ref="AJ79:AL79"/>
    <mergeCell ref="AM79:AO79"/>
    <mergeCell ref="AP79:AQ79"/>
    <mergeCell ref="AR79:AT79"/>
    <mergeCell ref="AJ76:AL76"/>
    <mergeCell ref="AM76:AO76"/>
    <mergeCell ref="AP76:AQ76"/>
    <mergeCell ref="AR76:AT76"/>
    <mergeCell ref="AJ77:AL77"/>
    <mergeCell ref="AM77:AO77"/>
    <mergeCell ref="AP77:AQ77"/>
    <mergeCell ref="AR77:AT77"/>
    <mergeCell ref="AJ74:AL74"/>
    <mergeCell ref="AM74:AO74"/>
    <mergeCell ref="AP74:AQ74"/>
    <mergeCell ref="AR74:AT74"/>
    <mergeCell ref="AJ75:AL75"/>
    <mergeCell ref="AM75:AO75"/>
    <mergeCell ref="AP75:AQ75"/>
    <mergeCell ref="AR75:AT75"/>
    <mergeCell ref="AJ72:AL72"/>
    <mergeCell ref="AM72:AO72"/>
    <mergeCell ref="AP72:AQ72"/>
    <mergeCell ref="AR72:AT72"/>
    <mergeCell ref="AJ73:AL73"/>
    <mergeCell ref="AM73:AO73"/>
    <mergeCell ref="AP73:AQ73"/>
    <mergeCell ref="AR73:AT73"/>
    <mergeCell ref="AJ70:AL70"/>
    <mergeCell ref="AM70:AO70"/>
    <mergeCell ref="AP70:AQ70"/>
    <mergeCell ref="AR70:AT70"/>
    <mergeCell ref="AJ71:AL71"/>
    <mergeCell ref="AM71:AO71"/>
    <mergeCell ref="AP71:AQ71"/>
    <mergeCell ref="AR71:AT71"/>
    <mergeCell ref="AJ68:AL68"/>
    <mergeCell ref="AM68:AO68"/>
    <mergeCell ref="AP68:AQ68"/>
    <mergeCell ref="AR68:AT68"/>
    <mergeCell ref="AJ69:AL69"/>
    <mergeCell ref="AM69:AO69"/>
    <mergeCell ref="AP69:AQ69"/>
    <mergeCell ref="AR69:AT69"/>
    <mergeCell ref="AJ66:AL66"/>
    <mergeCell ref="AM66:AO66"/>
    <mergeCell ref="AP66:AQ66"/>
    <mergeCell ref="AR66:AT66"/>
    <mergeCell ref="AJ67:AL67"/>
    <mergeCell ref="AM67:AO67"/>
    <mergeCell ref="AP67:AQ67"/>
    <mergeCell ref="AR67:AT67"/>
    <mergeCell ref="AJ64:AL64"/>
    <mergeCell ref="AM64:AO64"/>
    <mergeCell ref="AP64:AQ64"/>
    <mergeCell ref="AR64:AT64"/>
    <mergeCell ref="AJ65:AL65"/>
    <mergeCell ref="AM65:AO65"/>
    <mergeCell ref="AP65:AQ65"/>
    <mergeCell ref="AR65:AT65"/>
    <mergeCell ref="AG59:AI59"/>
    <mergeCell ref="AJ59:AL59"/>
    <mergeCell ref="AM59:AO59"/>
    <mergeCell ref="AP59:AQ59"/>
    <mergeCell ref="AR59:AT59"/>
    <mergeCell ref="AJ63:AL63"/>
    <mergeCell ref="AM63:AO63"/>
    <mergeCell ref="AP63:AQ63"/>
    <mergeCell ref="AR63:AT63"/>
    <mergeCell ref="AP58:AQ58"/>
    <mergeCell ref="AR58:AT58"/>
    <mergeCell ref="N59:O59"/>
    <mergeCell ref="P59:Q59"/>
    <mergeCell ref="R59:T59"/>
    <mergeCell ref="U59:V59"/>
    <mergeCell ref="W59:Y59"/>
    <mergeCell ref="Z59:AB59"/>
    <mergeCell ref="AC59:AD59"/>
    <mergeCell ref="AE59:AF59"/>
    <mergeCell ref="Z58:AB58"/>
    <mergeCell ref="AC58:AD58"/>
    <mergeCell ref="AE58:AF58"/>
    <mergeCell ref="AG58:AI58"/>
    <mergeCell ref="AJ58:AL58"/>
    <mergeCell ref="AM58:AO58"/>
    <mergeCell ref="AG57:AI57"/>
    <mergeCell ref="AJ57:AL57"/>
    <mergeCell ref="AM57:AO57"/>
    <mergeCell ref="AP57:AQ57"/>
    <mergeCell ref="AR57:AT57"/>
    <mergeCell ref="N58:O58"/>
    <mergeCell ref="P58:Q58"/>
    <mergeCell ref="R58:T58"/>
    <mergeCell ref="U58:V58"/>
    <mergeCell ref="W58:Y58"/>
    <mergeCell ref="AP56:AQ56"/>
    <mergeCell ref="AR56:AT56"/>
    <mergeCell ref="N57:O57"/>
    <mergeCell ref="P57:Q57"/>
    <mergeCell ref="R57:T57"/>
    <mergeCell ref="U57:V57"/>
    <mergeCell ref="W57:Y57"/>
    <mergeCell ref="Z57:AB57"/>
    <mergeCell ref="AC57:AD57"/>
    <mergeCell ref="AE57:AF57"/>
    <mergeCell ref="Z56:AB56"/>
    <mergeCell ref="AC56:AD56"/>
    <mergeCell ref="AE56:AF56"/>
    <mergeCell ref="AG56:AI56"/>
    <mergeCell ref="AJ56:AL56"/>
    <mergeCell ref="AM56:AO56"/>
    <mergeCell ref="AG55:AI55"/>
    <mergeCell ref="AJ55:AL55"/>
    <mergeCell ref="AM55:AO55"/>
    <mergeCell ref="AP55:AQ55"/>
    <mergeCell ref="AR55:AT55"/>
    <mergeCell ref="N56:O56"/>
    <mergeCell ref="P56:Q56"/>
    <mergeCell ref="R56:T56"/>
    <mergeCell ref="U56:V56"/>
    <mergeCell ref="W56:Y56"/>
    <mergeCell ref="AP54:AQ54"/>
    <mergeCell ref="AR54:AT54"/>
    <mergeCell ref="N55:O55"/>
    <mergeCell ref="P55:Q55"/>
    <mergeCell ref="R55:T55"/>
    <mergeCell ref="U55:V55"/>
    <mergeCell ref="W55:Y55"/>
    <mergeCell ref="Z55:AB55"/>
    <mergeCell ref="AC55:AD55"/>
    <mergeCell ref="AE55:AF55"/>
    <mergeCell ref="Z54:AB54"/>
    <mergeCell ref="AC54:AD54"/>
    <mergeCell ref="AE54:AF54"/>
    <mergeCell ref="AG54:AI54"/>
    <mergeCell ref="AJ54:AL54"/>
    <mergeCell ref="AM54:AO54"/>
    <mergeCell ref="AG53:AI53"/>
    <mergeCell ref="AJ53:AL53"/>
    <mergeCell ref="AM53:AO53"/>
    <mergeCell ref="AP53:AQ53"/>
    <mergeCell ref="AR53:AT53"/>
    <mergeCell ref="N54:O54"/>
    <mergeCell ref="P54:Q54"/>
    <mergeCell ref="R54:T54"/>
    <mergeCell ref="U54:V54"/>
    <mergeCell ref="W54:Y54"/>
    <mergeCell ref="AP52:AQ52"/>
    <mergeCell ref="AR52:AT52"/>
    <mergeCell ref="N53:O53"/>
    <mergeCell ref="P53:Q53"/>
    <mergeCell ref="R53:T53"/>
    <mergeCell ref="U53:V53"/>
    <mergeCell ref="W53:Y53"/>
    <mergeCell ref="Z53:AB53"/>
    <mergeCell ref="AC53:AD53"/>
    <mergeCell ref="AE53:AF53"/>
    <mergeCell ref="Z52:AB52"/>
    <mergeCell ref="AC52:AD52"/>
    <mergeCell ref="AE52:AF52"/>
    <mergeCell ref="AG52:AI52"/>
    <mergeCell ref="AJ52:AL52"/>
    <mergeCell ref="AM52:AO52"/>
    <mergeCell ref="AG51:AI51"/>
    <mergeCell ref="AJ51:AL51"/>
    <mergeCell ref="AM51:AO51"/>
    <mergeCell ref="AP51:AQ51"/>
    <mergeCell ref="AR51:AT51"/>
    <mergeCell ref="N52:O52"/>
    <mergeCell ref="P52:Q52"/>
    <mergeCell ref="R52:T52"/>
    <mergeCell ref="U52:V52"/>
    <mergeCell ref="W52:Y52"/>
    <mergeCell ref="AP50:AQ50"/>
    <mergeCell ref="AR50:AT50"/>
    <mergeCell ref="N51:O51"/>
    <mergeCell ref="P51:Q51"/>
    <mergeCell ref="R51:T51"/>
    <mergeCell ref="U51:V51"/>
    <mergeCell ref="W51:Y51"/>
    <mergeCell ref="Z51:AB51"/>
    <mergeCell ref="AC51:AD51"/>
    <mergeCell ref="AE51:AF51"/>
    <mergeCell ref="Z50:AB50"/>
    <mergeCell ref="AC50:AD50"/>
    <mergeCell ref="AE50:AF50"/>
    <mergeCell ref="AG50:AI50"/>
    <mergeCell ref="AJ50:AL50"/>
    <mergeCell ref="AM50:AO50"/>
    <mergeCell ref="AG49:AI49"/>
    <mergeCell ref="AJ49:AL49"/>
    <mergeCell ref="AM49:AO49"/>
    <mergeCell ref="AP49:AQ49"/>
    <mergeCell ref="AR49:AT49"/>
    <mergeCell ref="N50:O50"/>
    <mergeCell ref="P50:Q50"/>
    <mergeCell ref="R50:T50"/>
    <mergeCell ref="U50:V50"/>
    <mergeCell ref="W50:Y50"/>
    <mergeCell ref="AP48:AQ48"/>
    <mergeCell ref="AR48:AT48"/>
    <mergeCell ref="N49:O49"/>
    <mergeCell ref="P49:Q49"/>
    <mergeCell ref="R49:T49"/>
    <mergeCell ref="U49:V49"/>
    <mergeCell ref="W49:Y49"/>
    <mergeCell ref="Z49:AB49"/>
    <mergeCell ref="AC49:AD49"/>
    <mergeCell ref="AE49:AF49"/>
    <mergeCell ref="Z48:AB48"/>
    <mergeCell ref="AC48:AD48"/>
    <mergeCell ref="AE48:AF48"/>
    <mergeCell ref="AG48:AI48"/>
    <mergeCell ref="AJ48:AL48"/>
    <mergeCell ref="AM48:AO48"/>
    <mergeCell ref="AG44:AI44"/>
    <mergeCell ref="AJ44:AL44"/>
    <mergeCell ref="AM44:AO44"/>
    <mergeCell ref="AP44:AQ44"/>
    <mergeCell ref="AR44:AT44"/>
    <mergeCell ref="N48:O48"/>
    <mergeCell ref="P48:Q48"/>
    <mergeCell ref="R48:T48"/>
    <mergeCell ref="U48:V48"/>
    <mergeCell ref="W48:Y48"/>
    <mergeCell ref="AP43:AQ43"/>
    <mergeCell ref="AR43:AT43"/>
    <mergeCell ref="N44:O44"/>
    <mergeCell ref="P44:Q44"/>
    <mergeCell ref="R44:T44"/>
    <mergeCell ref="U44:V44"/>
    <mergeCell ref="W44:Y44"/>
    <mergeCell ref="Z44:AB44"/>
    <mergeCell ref="AC44:AD44"/>
    <mergeCell ref="AE44:AF44"/>
    <mergeCell ref="Z43:AB43"/>
    <mergeCell ref="AC43:AD43"/>
    <mergeCell ref="AE43:AF43"/>
    <mergeCell ref="AG43:AI43"/>
    <mergeCell ref="AJ43:AL43"/>
    <mergeCell ref="AM43:AO43"/>
    <mergeCell ref="AG42:AI42"/>
    <mergeCell ref="AJ42:AL42"/>
    <mergeCell ref="AM42:AO42"/>
    <mergeCell ref="AP42:AQ42"/>
    <mergeCell ref="AR42:AT42"/>
    <mergeCell ref="N43:O43"/>
    <mergeCell ref="P43:Q43"/>
    <mergeCell ref="R43:T43"/>
    <mergeCell ref="U43:V43"/>
    <mergeCell ref="W43:Y43"/>
    <mergeCell ref="AP41:AQ41"/>
    <mergeCell ref="AR41:AT41"/>
    <mergeCell ref="N42:O42"/>
    <mergeCell ref="P42:Q42"/>
    <mergeCell ref="R42:T42"/>
    <mergeCell ref="U42:V42"/>
    <mergeCell ref="W42:Y42"/>
    <mergeCell ref="Z42:AB42"/>
    <mergeCell ref="AC42:AD42"/>
    <mergeCell ref="AE42:AF42"/>
    <mergeCell ref="Z41:AB41"/>
    <mergeCell ref="AC41:AD41"/>
    <mergeCell ref="AE41:AF41"/>
    <mergeCell ref="AG41:AI41"/>
    <mergeCell ref="AJ41:AL41"/>
    <mergeCell ref="AM41:AO41"/>
    <mergeCell ref="AG40:AI40"/>
    <mergeCell ref="AJ40:AL40"/>
    <mergeCell ref="AM40:AO40"/>
    <mergeCell ref="AP40:AQ40"/>
    <mergeCell ref="AR40:AT40"/>
    <mergeCell ref="N41:O41"/>
    <mergeCell ref="P41:Q41"/>
    <mergeCell ref="R41:T41"/>
    <mergeCell ref="U41:V41"/>
    <mergeCell ref="W41:Y41"/>
    <mergeCell ref="AP39:AQ39"/>
    <mergeCell ref="AR39:AT39"/>
    <mergeCell ref="N40:O40"/>
    <mergeCell ref="P40:Q40"/>
    <mergeCell ref="R40:T40"/>
    <mergeCell ref="U40:V40"/>
    <mergeCell ref="W40:Y40"/>
    <mergeCell ref="Z40:AB40"/>
    <mergeCell ref="AC40:AD40"/>
    <mergeCell ref="AE40:AF40"/>
    <mergeCell ref="Z39:AB39"/>
    <mergeCell ref="AC39:AD39"/>
    <mergeCell ref="AE39:AF39"/>
    <mergeCell ref="AG39:AI39"/>
    <mergeCell ref="AJ39:AL39"/>
    <mergeCell ref="AM39:AO39"/>
    <mergeCell ref="AG38:AI38"/>
    <mergeCell ref="AJ38:AL38"/>
    <mergeCell ref="AM38:AO38"/>
    <mergeCell ref="AP38:AQ38"/>
    <mergeCell ref="AR38:AT38"/>
    <mergeCell ref="N39:O39"/>
    <mergeCell ref="P39:Q39"/>
    <mergeCell ref="R39:T39"/>
    <mergeCell ref="U39:V39"/>
    <mergeCell ref="W39:Y39"/>
    <mergeCell ref="AP37:AQ37"/>
    <mergeCell ref="AR37:AT37"/>
    <mergeCell ref="N38:O38"/>
    <mergeCell ref="P38:Q38"/>
    <mergeCell ref="R38:T38"/>
    <mergeCell ref="U38:V38"/>
    <mergeCell ref="W38:Y38"/>
    <mergeCell ref="Z38:AB38"/>
    <mergeCell ref="AC38:AD38"/>
    <mergeCell ref="AE38:AF38"/>
    <mergeCell ref="Z37:AB37"/>
    <mergeCell ref="AC37:AD37"/>
    <mergeCell ref="AE37:AF37"/>
    <mergeCell ref="AG37:AI37"/>
    <mergeCell ref="AJ37:AL37"/>
    <mergeCell ref="AM37:AO37"/>
    <mergeCell ref="AG36:AI36"/>
    <mergeCell ref="AJ36:AL36"/>
    <mergeCell ref="AM36:AO36"/>
    <mergeCell ref="AP36:AQ36"/>
    <mergeCell ref="AR36:AT36"/>
    <mergeCell ref="N37:O37"/>
    <mergeCell ref="P37:Q37"/>
    <mergeCell ref="R37:T37"/>
    <mergeCell ref="U37:V37"/>
    <mergeCell ref="W37:Y37"/>
    <mergeCell ref="AP35:AQ35"/>
    <mergeCell ref="AR35:AT35"/>
    <mergeCell ref="N36:O36"/>
    <mergeCell ref="P36:Q36"/>
    <mergeCell ref="R36:T36"/>
    <mergeCell ref="U36:V36"/>
    <mergeCell ref="W36:Y36"/>
    <mergeCell ref="Z36:AB36"/>
    <mergeCell ref="AC36:AD36"/>
    <mergeCell ref="AE36:AF36"/>
    <mergeCell ref="Z35:AB35"/>
    <mergeCell ref="AC35:AD35"/>
    <mergeCell ref="AE35:AF35"/>
    <mergeCell ref="AG35:AI35"/>
    <mergeCell ref="AJ35:AL35"/>
    <mergeCell ref="AM35:AO35"/>
    <mergeCell ref="AG34:AI34"/>
    <mergeCell ref="AJ34:AL34"/>
    <mergeCell ref="AM34:AO34"/>
    <mergeCell ref="AP34:AQ34"/>
    <mergeCell ref="AR34:AT34"/>
    <mergeCell ref="N35:O35"/>
    <mergeCell ref="P35:Q35"/>
    <mergeCell ref="R35:T35"/>
    <mergeCell ref="U35:V35"/>
    <mergeCell ref="W35:Y35"/>
    <mergeCell ref="AP33:AQ33"/>
    <mergeCell ref="AR33:AT33"/>
    <mergeCell ref="N34:O34"/>
    <mergeCell ref="P34:Q34"/>
    <mergeCell ref="R34:T34"/>
    <mergeCell ref="U34:V34"/>
    <mergeCell ref="W34:Y34"/>
    <mergeCell ref="Z34:AB34"/>
    <mergeCell ref="AC34:AD34"/>
    <mergeCell ref="AE34:AF34"/>
    <mergeCell ref="Z33:AB33"/>
    <mergeCell ref="AC33:AD33"/>
    <mergeCell ref="AE33:AF33"/>
    <mergeCell ref="AG33:AI33"/>
    <mergeCell ref="AJ33:AL33"/>
    <mergeCell ref="AM33:AO33"/>
    <mergeCell ref="AG29:AI29"/>
    <mergeCell ref="AJ29:AL29"/>
    <mergeCell ref="AM29:AO29"/>
    <mergeCell ref="AP29:AQ29"/>
    <mergeCell ref="AR29:AT29"/>
    <mergeCell ref="N33:O33"/>
    <mergeCell ref="P33:Q33"/>
    <mergeCell ref="R33:T33"/>
    <mergeCell ref="U33:V33"/>
    <mergeCell ref="W33:Y33"/>
    <mergeCell ref="A29:O29"/>
    <mergeCell ref="P29:Q29"/>
    <mergeCell ref="R29:T29"/>
    <mergeCell ref="U29:V29"/>
    <mergeCell ref="W29:Y29"/>
    <mergeCell ref="Z29:AB29"/>
    <mergeCell ref="AC29:AD29"/>
    <mergeCell ref="AE29:AF29"/>
    <mergeCell ref="AE28:AF28"/>
    <mergeCell ref="AG28:AI28"/>
    <mergeCell ref="AJ28:AL28"/>
    <mergeCell ref="AM28:AO28"/>
    <mergeCell ref="AP28:AQ28"/>
    <mergeCell ref="AR28:AT28"/>
    <mergeCell ref="AP27:AQ27"/>
    <mergeCell ref="AR27:AT27"/>
    <mergeCell ref="K28:M28"/>
    <mergeCell ref="N28:O28"/>
    <mergeCell ref="P28:Q28"/>
    <mergeCell ref="R28:T28"/>
    <mergeCell ref="U28:V28"/>
    <mergeCell ref="W28:Y28"/>
    <mergeCell ref="Z28:AB28"/>
    <mergeCell ref="AC28:AD28"/>
    <mergeCell ref="Z27:AB27"/>
    <mergeCell ref="AC27:AD27"/>
    <mergeCell ref="AE27:AF27"/>
    <mergeCell ref="AG27:AI27"/>
    <mergeCell ref="AJ27:AL27"/>
    <mergeCell ref="AM27:AO27"/>
    <mergeCell ref="K27:M27"/>
    <mergeCell ref="N27:O27"/>
    <mergeCell ref="P27:Q27"/>
    <mergeCell ref="R27:T27"/>
    <mergeCell ref="U27:V27"/>
    <mergeCell ref="W27:Y27"/>
    <mergeCell ref="AE26:AF26"/>
    <mergeCell ref="AG26:AI26"/>
    <mergeCell ref="AJ26:AL26"/>
    <mergeCell ref="AM26:AO26"/>
    <mergeCell ref="AP26:AQ26"/>
    <mergeCell ref="AR26:AT26"/>
    <mergeCell ref="AP25:AQ25"/>
    <mergeCell ref="AR25:AT25"/>
    <mergeCell ref="K26:M26"/>
    <mergeCell ref="N26:O26"/>
    <mergeCell ref="P26:Q26"/>
    <mergeCell ref="R26:T26"/>
    <mergeCell ref="U26:V26"/>
    <mergeCell ref="W26:Y26"/>
    <mergeCell ref="Z26:AB26"/>
    <mergeCell ref="AC26:AD26"/>
    <mergeCell ref="Z25:AB25"/>
    <mergeCell ref="AC25:AD25"/>
    <mergeCell ref="AE25:AF25"/>
    <mergeCell ref="AG25:AI25"/>
    <mergeCell ref="AJ25:AL25"/>
    <mergeCell ref="AM25:AO25"/>
    <mergeCell ref="K25:M25"/>
    <mergeCell ref="N25:O25"/>
    <mergeCell ref="P25:Q25"/>
    <mergeCell ref="R25:T25"/>
    <mergeCell ref="U25:V25"/>
    <mergeCell ref="W25:Y25"/>
    <mergeCell ref="AE24:AF24"/>
    <mergeCell ref="AG24:AI24"/>
    <mergeCell ref="AJ24:AL24"/>
    <mergeCell ref="AM24:AO24"/>
    <mergeCell ref="AP24:AQ24"/>
    <mergeCell ref="AR24:AT24"/>
    <mergeCell ref="AP23:AQ23"/>
    <mergeCell ref="AR23:AT23"/>
    <mergeCell ref="K24:M24"/>
    <mergeCell ref="N24:O24"/>
    <mergeCell ref="P24:Q24"/>
    <mergeCell ref="R24:T24"/>
    <mergeCell ref="U24:V24"/>
    <mergeCell ref="W24:Y24"/>
    <mergeCell ref="Z24:AB24"/>
    <mergeCell ref="AC24:AD24"/>
    <mergeCell ref="Z23:AB23"/>
    <mergeCell ref="AC23:AD23"/>
    <mergeCell ref="AE23:AF23"/>
    <mergeCell ref="AG23:AI23"/>
    <mergeCell ref="AJ23:AL23"/>
    <mergeCell ref="AM23:AO23"/>
    <mergeCell ref="K23:M23"/>
    <mergeCell ref="N23:O23"/>
    <mergeCell ref="P23:Q23"/>
    <mergeCell ref="R23:T23"/>
    <mergeCell ref="U23:V23"/>
    <mergeCell ref="W23:Y23"/>
    <mergeCell ref="AE22:AF22"/>
    <mergeCell ref="AG22:AI22"/>
    <mergeCell ref="AJ22:AL22"/>
    <mergeCell ref="AM22:AO22"/>
    <mergeCell ref="AP22:AQ22"/>
    <mergeCell ref="AR22:AT22"/>
    <mergeCell ref="AP21:AQ21"/>
    <mergeCell ref="AR21:AT21"/>
    <mergeCell ref="K22:M22"/>
    <mergeCell ref="N22:O22"/>
    <mergeCell ref="P22:Q22"/>
    <mergeCell ref="R22:T22"/>
    <mergeCell ref="U22:V22"/>
    <mergeCell ref="W22:Y22"/>
    <mergeCell ref="Z22:AB22"/>
    <mergeCell ref="AC22:AD22"/>
    <mergeCell ref="Z21:AB21"/>
    <mergeCell ref="AC21:AD21"/>
    <mergeCell ref="AE21:AF21"/>
    <mergeCell ref="AG21:AI21"/>
    <mergeCell ref="AJ21:AL21"/>
    <mergeCell ref="AM21:AO21"/>
    <mergeCell ref="K21:M21"/>
    <mergeCell ref="N21:O21"/>
    <mergeCell ref="P21:Q21"/>
    <mergeCell ref="R21:T21"/>
    <mergeCell ref="U21:V21"/>
    <mergeCell ref="W21:Y21"/>
    <mergeCell ref="AE20:AF20"/>
    <mergeCell ref="AG20:AI20"/>
    <mergeCell ref="AJ20:AL20"/>
    <mergeCell ref="AM20:AO20"/>
    <mergeCell ref="AP20:AQ20"/>
    <mergeCell ref="AR20:AT20"/>
    <mergeCell ref="AP19:AQ19"/>
    <mergeCell ref="AR19:AT19"/>
    <mergeCell ref="K20:M20"/>
    <mergeCell ref="N20:O20"/>
    <mergeCell ref="P20:Q20"/>
    <mergeCell ref="R20:T20"/>
    <mergeCell ref="U20:V20"/>
    <mergeCell ref="W20:Y20"/>
    <mergeCell ref="Z20:AB20"/>
    <mergeCell ref="AC20:AD20"/>
    <mergeCell ref="Z19:AB19"/>
    <mergeCell ref="AC19:AD19"/>
    <mergeCell ref="AE19:AF19"/>
    <mergeCell ref="AG19:AI19"/>
    <mergeCell ref="AJ19:AL19"/>
    <mergeCell ref="AM19:AO19"/>
    <mergeCell ref="K19:M19"/>
    <mergeCell ref="N19:O19"/>
    <mergeCell ref="P19:Q19"/>
    <mergeCell ref="R19:T19"/>
    <mergeCell ref="U19:V19"/>
    <mergeCell ref="W19:Y19"/>
    <mergeCell ref="AE18:AF18"/>
    <mergeCell ref="AG18:AI18"/>
    <mergeCell ref="AJ18:AL18"/>
    <mergeCell ref="AM18:AO18"/>
    <mergeCell ref="AP18:AQ18"/>
    <mergeCell ref="AR18:AT18"/>
    <mergeCell ref="AP17:AQ17"/>
    <mergeCell ref="AR17:AT17"/>
    <mergeCell ref="K18:M18"/>
    <mergeCell ref="N18:O18"/>
    <mergeCell ref="P18:Q18"/>
    <mergeCell ref="R18:T18"/>
    <mergeCell ref="U18:V18"/>
    <mergeCell ref="W18:Y18"/>
    <mergeCell ref="Z18:AB18"/>
    <mergeCell ref="AC18:AD18"/>
    <mergeCell ref="Z17:AB17"/>
    <mergeCell ref="AC17:AD17"/>
    <mergeCell ref="AE17:AF17"/>
    <mergeCell ref="AG17:AI17"/>
    <mergeCell ref="AJ17:AL17"/>
    <mergeCell ref="AM17:AO17"/>
    <mergeCell ref="K17:M17"/>
    <mergeCell ref="N17:O17"/>
    <mergeCell ref="P17:Q17"/>
    <mergeCell ref="R17:T17"/>
    <mergeCell ref="U17:V17"/>
    <mergeCell ref="W17:Y17"/>
    <mergeCell ref="AE16:AF16"/>
    <mergeCell ref="AG16:AI16"/>
    <mergeCell ref="AJ16:AL16"/>
    <mergeCell ref="AM16:AO16"/>
    <mergeCell ref="AP16:AQ16"/>
    <mergeCell ref="AR16:AT16"/>
    <mergeCell ref="AP15:AQ15"/>
    <mergeCell ref="AR15:AT15"/>
    <mergeCell ref="K16:M16"/>
    <mergeCell ref="N16:O16"/>
    <mergeCell ref="P16:Q16"/>
    <mergeCell ref="R16:T16"/>
    <mergeCell ref="U16:V16"/>
    <mergeCell ref="W16:Y16"/>
    <mergeCell ref="Z16:AB16"/>
    <mergeCell ref="AC16:AD16"/>
    <mergeCell ref="Z15:AB15"/>
    <mergeCell ref="AC15:AD15"/>
    <mergeCell ref="AE15:AF15"/>
    <mergeCell ref="AG15:AI15"/>
    <mergeCell ref="AJ15:AL15"/>
    <mergeCell ref="AM15:AO15"/>
    <mergeCell ref="K15:M15"/>
    <mergeCell ref="N15:O15"/>
    <mergeCell ref="P15:Q15"/>
    <mergeCell ref="R15:T15"/>
    <mergeCell ref="U15:V15"/>
    <mergeCell ref="W15:Y15"/>
    <mergeCell ref="AE14:AF14"/>
    <mergeCell ref="AG14:AI14"/>
    <mergeCell ref="AJ14:AL14"/>
    <mergeCell ref="AM14:AO14"/>
    <mergeCell ref="AP14:AQ14"/>
    <mergeCell ref="AR14:AT14"/>
    <mergeCell ref="AP13:AQ13"/>
    <mergeCell ref="AR13:AT13"/>
    <mergeCell ref="K14:M14"/>
    <mergeCell ref="N14:O14"/>
    <mergeCell ref="P14:Q14"/>
    <mergeCell ref="R14:T14"/>
    <mergeCell ref="U14:V14"/>
    <mergeCell ref="W14:Y14"/>
    <mergeCell ref="Z14:AB14"/>
    <mergeCell ref="AC14:AD14"/>
    <mergeCell ref="Z13:AB13"/>
    <mergeCell ref="AC13:AD13"/>
    <mergeCell ref="AE13:AF13"/>
    <mergeCell ref="AG13:AI13"/>
    <mergeCell ref="AJ13:AL13"/>
    <mergeCell ref="AM13:AO13"/>
    <mergeCell ref="AJ12:AL12"/>
    <mergeCell ref="AM12:AO12"/>
    <mergeCell ref="AP12:AQ12"/>
    <mergeCell ref="AR12:AT12"/>
    <mergeCell ref="K13:M13"/>
    <mergeCell ref="N13:O13"/>
    <mergeCell ref="P13:Q13"/>
    <mergeCell ref="R13:T13"/>
    <mergeCell ref="U13:V13"/>
    <mergeCell ref="W13:Y13"/>
    <mergeCell ref="U12:V12"/>
    <mergeCell ref="W12:Y12"/>
    <mergeCell ref="Z12:AB12"/>
    <mergeCell ref="AC12:AD12"/>
    <mergeCell ref="AE12:AF12"/>
    <mergeCell ref="AG12:AI12"/>
    <mergeCell ref="E8:N8"/>
    <mergeCell ref="O8:T8"/>
    <mergeCell ref="K12:M12"/>
    <mergeCell ref="N12:O12"/>
    <mergeCell ref="P12:Q12"/>
    <mergeCell ref="R12:T12"/>
    <mergeCell ref="AN1:AT1"/>
    <mergeCell ref="Q4:T4"/>
    <mergeCell ref="AN4:AT4"/>
    <mergeCell ref="U5:X5"/>
    <mergeCell ref="D6:M6"/>
    <mergeCell ref="P6:T6"/>
  </mergeCells>
  <conditionalFormatting sqref="M1">
    <cfRule type="containsText" dxfId="2" priority="1" operator="containsText" text="Selecione">
      <formula>NOT(ISERROR(SEARCH("Selecione",M1)))</formula>
    </cfRule>
  </conditionalFormatting>
  <dataValidations count="1">
    <dataValidation allowBlank="1" showInputMessage="1" showErrorMessage="1" promptTitle="Atenção:" prompt="Considera-se Contato Comercial, a pessoa indicada para tratar assuntos relacionados à Proposta, tais como preços, impostos, etc." sqref="E8" xr:uid="{3AFA2CE7-835A-487A-836E-169209456289}"/>
  </dataValidations>
  <pageMargins left="0.39370078740157483" right="0.39370078740157483" top="0.98425196850393704" bottom="0.59055118110236227" header="1.4960629921259843" footer="0.31496062992125984"/>
  <pageSetup paperSize="9" scale="34" fitToHeight="0" orientation="landscape" horizontalDpi="1200" verticalDpi="1200" r:id="rId1"/>
  <headerFooter>
    <oddHeader>&amp;R&amp;"Arial,Normal"&amp;10Página &amp;P de &amp;N</oddHeader>
    <oddFooter>&amp;L&amp;"Times,Normal"&amp;12AQ999 - rev. inicial - 06/10/2015&amp;R&amp;"Times,Normal"Pareceres Jurídicos 03673/10, 11297/08, 15292/10, 19515/13, 19803/13, 20194/13 e 20361/13._x000D_&amp;1#&amp;"Calibri"&amp;10&amp;K000000 Classificação: Público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A00F5E0C-CF9B-4089-9101-E19A51551AE7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M1</xm:sqref>
        </x14:dataValidation>
        <x14:dataValidation type="list" allowBlank="1" showInputMessage="1" showErrorMessage="1" xr:uid="{3FA7C611-C27E-475A-AE08-0DFDF3113AC1}">
          <x14:formula1>
            <xm:f>'Base Dados'!$A$3:$A$16</xm:f>
          </x14:formula1>
          <xm:sqref>L119:R119</xm:sqref>
        </x14:dataValidation>
        <x14:dataValidation type="list" allowBlank="1" showInputMessage="1" showErrorMessage="1" xr:uid="{D5FF41F0-E238-4239-8360-8B1E7BD4EDC0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G119:H119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00DCA-5749-4C14-8D6D-D87BFCB49DBD}">
  <sheetPr>
    <tabColor rgb="FFFF0000"/>
    <pageSetUpPr fitToPage="1"/>
  </sheetPr>
  <dimension ref="A1:AU154"/>
  <sheetViews>
    <sheetView showGridLines="0" topLeftCell="E1" zoomScale="70" zoomScaleNormal="70" workbookViewId="0">
      <selection activeCell="AO115" sqref="AO115:AT115"/>
    </sheetView>
  </sheetViews>
  <sheetFormatPr defaultColWidth="0" defaultRowHeight="0" customHeight="1" zeroHeight="1" x14ac:dyDescent="0.2"/>
  <cols>
    <col min="1" max="1" width="4.42578125" style="1" customWidth="1"/>
    <col min="2" max="2" width="6.5703125" style="1" customWidth="1"/>
    <col min="3" max="3" width="6.85546875" style="1" customWidth="1"/>
    <col min="4" max="4" width="4.7109375" style="1" customWidth="1"/>
    <col min="5" max="5" width="12.7109375" style="1" customWidth="1"/>
    <col min="6" max="10" width="6.7109375" style="1" customWidth="1"/>
    <col min="11" max="12" width="10.7109375" style="1" customWidth="1"/>
    <col min="13" max="13" width="28.140625" style="1" customWidth="1"/>
    <col min="14" max="14" width="5.7109375" style="1" customWidth="1"/>
    <col min="15" max="15" width="4.7109375" style="1" customWidth="1"/>
    <col min="16" max="16" width="7.28515625" style="1" customWidth="1"/>
    <col min="17" max="17" width="5.28515625" style="1" customWidth="1"/>
    <col min="18" max="46" width="4.28515625" style="1" customWidth="1"/>
    <col min="47" max="47" width="4.7109375" style="1" customWidth="1"/>
    <col min="48" max="16384" width="4.7109375" style="1" hidden="1"/>
  </cols>
  <sheetData>
    <row r="1" spans="1:46" ht="38.25" customHeight="1" x14ac:dyDescent="0.25">
      <c r="A1" s="84" t="s">
        <v>0</v>
      </c>
      <c r="B1" s="61"/>
      <c r="C1" s="61"/>
      <c r="D1" s="61"/>
      <c r="E1" s="61"/>
      <c r="F1" s="61"/>
      <c r="G1" s="61"/>
      <c r="I1" s="61"/>
      <c r="J1" s="61"/>
      <c r="K1" s="61"/>
      <c r="L1"/>
      <c r="M1" s="62"/>
      <c r="O1" s="61"/>
      <c r="P1" s="31"/>
      <c r="Q1" s="32"/>
      <c r="S1" s="63"/>
      <c r="T1" s="63"/>
      <c r="U1" s="63"/>
      <c r="W1" s="63"/>
      <c r="X1" s="63"/>
      <c r="Y1"/>
      <c r="AA1" s="19"/>
      <c r="AB1" s="19"/>
      <c r="AN1" s="143" t="s">
        <v>1</v>
      </c>
      <c r="AO1" s="143"/>
      <c r="AP1" s="143"/>
      <c r="AQ1" s="143"/>
      <c r="AR1" s="143"/>
      <c r="AS1" s="143"/>
      <c r="AT1" s="143"/>
    </row>
    <row r="2" spans="1:46" ht="2.25" customHeight="1" thickBot="1" x14ac:dyDescent="0.25">
      <c r="A2" s="33"/>
      <c r="B2" s="34"/>
      <c r="C2" s="33"/>
      <c r="D2" s="33"/>
      <c r="E2" s="34"/>
      <c r="F2" s="34"/>
      <c r="G2" s="34"/>
      <c r="H2" s="6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3"/>
      <c r="W2" s="34"/>
      <c r="X2" s="33"/>
      <c r="Y2" s="33"/>
      <c r="Z2" s="34"/>
      <c r="AA2" s="34"/>
      <c r="AB2" s="34"/>
      <c r="AC2" s="6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</row>
    <row r="3" spans="1:46" ht="7.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  <c r="AL3" s="35"/>
      <c r="AM3" s="35"/>
      <c r="AN3" s="35"/>
      <c r="AO3" s="35"/>
      <c r="AP3" s="35"/>
      <c r="AQ3" s="35"/>
      <c r="AR3" s="35"/>
      <c r="AS3" s="36"/>
      <c r="AT3" s="36"/>
    </row>
    <row r="4" spans="1:46" ht="22.5" customHeight="1" x14ac:dyDescent="0.2">
      <c r="A4" s="43" t="s">
        <v>2</v>
      </c>
      <c r="C4" s="68"/>
      <c r="E4" s="37"/>
      <c r="F4" s="37"/>
      <c r="G4" s="37"/>
      <c r="H4" s="37"/>
      <c r="I4" s="37"/>
      <c r="P4" s="38" t="s">
        <v>3</v>
      </c>
      <c r="Q4" s="126" t="s">
        <v>4</v>
      </c>
      <c r="R4" s="126"/>
      <c r="S4" s="126"/>
      <c r="T4" s="126"/>
      <c r="AM4" s="38" t="s">
        <v>5</v>
      </c>
      <c r="AN4" s="128">
        <f>AR26+AR118</f>
        <v>0</v>
      </c>
      <c r="AO4" s="128"/>
      <c r="AP4" s="128"/>
      <c r="AQ4" s="128"/>
      <c r="AR4" s="128"/>
      <c r="AS4" s="128"/>
      <c r="AT4" s="128"/>
    </row>
    <row r="5" spans="1:46" ht="6.75" customHeight="1" x14ac:dyDescent="0.25">
      <c r="A5" s="40"/>
      <c r="B5" s="41"/>
      <c r="C5" s="41"/>
      <c r="D5" s="41"/>
      <c r="E5" s="41"/>
      <c r="F5" s="41"/>
      <c r="G5" s="41"/>
      <c r="H5" s="41"/>
      <c r="I5" s="41"/>
      <c r="J5" s="42"/>
      <c r="K5" s="42"/>
      <c r="L5" s="41"/>
      <c r="M5" s="41"/>
      <c r="N5" s="41"/>
      <c r="O5" s="42"/>
      <c r="P5" s="42"/>
      <c r="Q5" s="41"/>
      <c r="S5" s="39"/>
      <c r="T5" s="39"/>
      <c r="U5" s="127"/>
      <c r="V5" s="127"/>
      <c r="W5" s="127"/>
      <c r="X5" s="127"/>
      <c r="AD5" s="8"/>
      <c r="AE5" s="9"/>
    </row>
    <row r="6" spans="1:46" ht="18.75" customHeight="1" x14ac:dyDescent="0.25">
      <c r="A6" s="39" t="s">
        <v>6</v>
      </c>
      <c r="B6" s="65"/>
      <c r="C6" s="66"/>
      <c r="D6" s="101" t="s">
        <v>7</v>
      </c>
      <c r="E6" s="102"/>
      <c r="F6" s="102"/>
      <c r="G6" s="102"/>
      <c r="H6" s="102"/>
      <c r="I6" s="102"/>
      <c r="J6" s="102"/>
      <c r="K6" s="102"/>
      <c r="L6" s="102"/>
      <c r="M6" s="103"/>
      <c r="O6" s="38" t="s">
        <v>8</v>
      </c>
      <c r="P6" s="104"/>
      <c r="Q6" s="105"/>
      <c r="R6" s="105"/>
      <c r="S6" s="105"/>
      <c r="T6" s="106"/>
      <c r="Y6" s="73"/>
      <c r="Z6" s="73"/>
      <c r="AA6" s="43"/>
      <c r="AD6" s="10"/>
      <c r="AE6" s="6"/>
      <c r="AF6" s="54"/>
      <c r="AG6" s="55"/>
      <c r="AH6" s="55"/>
      <c r="AI6" s="55"/>
      <c r="AJ6" s="55"/>
      <c r="AK6" s="55"/>
      <c r="AL6" s="55"/>
      <c r="AN6" s="56"/>
    </row>
    <row r="7" spans="1:46" ht="3" customHeight="1" x14ac:dyDescent="0.25">
      <c r="A7" s="39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W7" s="57"/>
      <c r="X7" s="57"/>
      <c r="Y7" s="57"/>
      <c r="Z7" s="57"/>
      <c r="AA7" s="43"/>
      <c r="AD7" s="10"/>
      <c r="AE7" s="6"/>
      <c r="AF7" s="54"/>
      <c r="AG7" s="55"/>
      <c r="AH7" s="55"/>
      <c r="AI7" s="55"/>
      <c r="AJ7" s="55"/>
      <c r="AK7" s="55"/>
      <c r="AL7" s="55"/>
      <c r="AN7" s="56"/>
    </row>
    <row r="8" spans="1:46" ht="18.75" customHeight="1" x14ac:dyDescent="0.2">
      <c r="A8" s="67" t="s">
        <v>9</v>
      </c>
      <c r="E8" s="142" t="s">
        <v>10</v>
      </c>
      <c r="F8" s="142"/>
      <c r="G8" s="142"/>
      <c r="H8" s="142"/>
      <c r="I8" s="142"/>
      <c r="J8" s="142"/>
      <c r="K8" s="142"/>
      <c r="L8" s="142"/>
      <c r="M8" s="142"/>
      <c r="N8" s="142"/>
      <c r="O8" s="141" t="s">
        <v>11</v>
      </c>
      <c r="P8" s="141"/>
      <c r="Q8" s="141"/>
      <c r="R8" s="141"/>
      <c r="S8" s="141"/>
      <c r="T8" s="141"/>
      <c r="AA8" s="7"/>
      <c r="AE8" s="6"/>
    </row>
    <row r="9" spans="1:46" ht="12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P9" s="35"/>
      <c r="Q9" s="35"/>
      <c r="R9" s="35"/>
      <c r="W9" s="7"/>
      <c r="X9" s="7"/>
      <c r="Y9" s="7"/>
      <c r="Z9" s="7"/>
      <c r="AA9" s="7"/>
      <c r="AC9" s="11"/>
      <c r="AE9" s="6"/>
    </row>
    <row r="10" spans="1:46" s="3" customFormat="1" ht="15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4"/>
      <c r="N10" s="2"/>
      <c r="O10" s="4"/>
      <c r="P10" s="5"/>
      <c r="Q10" s="5"/>
      <c r="R10" s="5"/>
    </row>
    <row r="11" spans="1:46" ht="20.100000000000001" customHeight="1" x14ac:dyDescent="0.2">
      <c r="A11" s="69" t="s">
        <v>12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1"/>
    </row>
    <row r="12" spans="1:46" s="3" customFormat="1" ht="63.75" customHeight="1" x14ac:dyDescent="0.2">
      <c r="A12" s="14" t="s">
        <v>13</v>
      </c>
      <c r="B12" s="27" t="s">
        <v>14</v>
      </c>
      <c r="C12" s="14" t="s">
        <v>15</v>
      </c>
      <c r="D12" s="27" t="s">
        <v>16</v>
      </c>
      <c r="E12" s="27" t="s">
        <v>17</v>
      </c>
      <c r="F12" s="27" t="s">
        <v>18</v>
      </c>
      <c r="G12" s="27" t="s">
        <v>19</v>
      </c>
      <c r="H12" s="27" t="s">
        <v>20</v>
      </c>
      <c r="I12" s="27" t="s">
        <v>21</v>
      </c>
      <c r="J12" s="27" t="s">
        <v>22</v>
      </c>
      <c r="K12" s="99" t="s">
        <v>23</v>
      </c>
      <c r="L12" s="100"/>
      <c r="M12" s="113"/>
      <c r="N12" s="109" t="s">
        <v>24</v>
      </c>
      <c r="O12" s="109"/>
      <c r="P12" s="109" t="s">
        <v>25</v>
      </c>
      <c r="Q12" s="109"/>
      <c r="R12" s="109" t="s">
        <v>26</v>
      </c>
      <c r="S12" s="109"/>
      <c r="T12" s="109"/>
      <c r="U12" s="109" t="s">
        <v>27</v>
      </c>
      <c r="V12" s="109"/>
      <c r="W12" s="109" t="s">
        <v>28</v>
      </c>
      <c r="X12" s="109"/>
      <c r="Y12" s="109"/>
      <c r="Z12" s="109" t="s">
        <v>29</v>
      </c>
      <c r="AA12" s="109"/>
      <c r="AB12" s="109"/>
      <c r="AC12" s="109" t="s">
        <v>30</v>
      </c>
      <c r="AD12" s="109"/>
      <c r="AE12" s="99" t="s">
        <v>31</v>
      </c>
      <c r="AF12" s="100"/>
      <c r="AG12" s="109" t="s">
        <v>32</v>
      </c>
      <c r="AH12" s="109"/>
      <c r="AI12" s="109"/>
      <c r="AJ12" s="92" t="s">
        <v>33</v>
      </c>
      <c r="AK12" s="93"/>
      <c r="AL12" s="93"/>
      <c r="AM12" s="109" t="s">
        <v>34</v>
      </c>
      <c r="AN12" s="109"/>
      <c r="AO12" s="109"/>
      <c r="AP12" s="109" t="s">
        <v>35</v>
      </c>
      <c r="AQ12" s="109"/>
      <c r="AR12" s="109" t="s">
        <v>36</v>
      </c>
      <c r="AS12" s="109"/>
      <c r="AT12" s="109"/>
    </row>
    <row r="13" spans="1:46" s="3" customFormat="1" ht="12" customHeight="1" x14ac:dyDescent="0.2">
      <c r="A13" s="15">
        <v>1</v>
      </c>
      <c r="B13" s="16"/>
      <c r="C13" s="17"/>
      <c r="D13" s="15"/>
      <c r="E13" s="83"/>
      <c r="F13" s="28"/>
      <c r="G13" s="28"/>
      <c r="H13" s="28"/>
      <c r="I13" s="28"/>
      <c r="J13" s="28"/>
      <c r="K13" s="150" t="s">
        <v>76</v>
      </c>
      <c r="L13" s="151"/>
      <c r="M13" s="152"/>
      <c r="N13" s="129"/>
      <c r="O13" s="129"/>
      <c r="P13" s="130"/>
      <c r="Q13" s="130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97"/>
      <c r="AF13" s="98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108"/>
      <c r="AS13" s="108"/>
      <c r="AT13" s="108"/>
    </row>
    <row r="14" spans="1:46" s="3" customFormat="1" ht="12" x14ac:dyDescent="0.2">
      <c r="A14" s="15">
        <v>2</v>
      </c>
      <c r="B14" s="16"/>
      <c r="C14" s="17"/>
      <c r="D14" s="15"/>
      <c r="E14" s="83"/>
      <c r="F14" s="28"/>
      <c r="G14" s="28"/>
      <c r="H14" s="28"/>
      <c r="I14" s="28"/>
      <c r="J14" s="28"/>
      <c r="K14" s="150" t="s">
        <v>77</v>
      </c>
      <c r="L14" s="151"/>
      <c r="M14" s="152"/>
      <c r="N14" s="129"/>
      <c r="O14" s="129"/>
      <c r="P14" s="130"/>
      <c r="Q14" s="130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97"/>
      <c r="AF14" s="98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108"/>
      <c r="AS14" s="108"/>
      <c r="AT14" s="108"/>
    </row>
    <row r="15" spans="1:46" s="3" customFormat="1" ht="12" customHeight="1" x14ac:dyDescent="0.2">
      <c r="A15" s="15">
        <v>3</v>
      </c>
      <c r="B15" s="16"/>
      <c r="C15" s="17"/>
      <c r="D15" s="15"/>
      <c r="E15" s="83"/>
      <c r="F15" s="28"/>
      <c r="G15" s="28"/>
      <c r="H15" s="28"/>
      <c r="I15" s="28"/>
      <c r="J15" s="28"/>
      <c r="K15" s="150" t="s">
        <v>78</v>
      </c>
      <c r="L15" s="151"/>
      <c r="M15" s="152"/>
      <c r="N15" s="129"/>
      <c r="O15" s="129"/>
      <c r="P15" s="130"/>
      <c r="Q15" s="130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97"/>
      <c r="AF15" s="98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108"/>
      <c r="AS15" s="108"/>
      <c r="AT15" s="108"/>
    </row>
    <row r="16" spans="1:46" s="3" customFormat="1" ht="38.25" customHeight="1" x14ac:dyDescent="0.2">
      <c r="A16" s="15">
        <v>4</v>
      </c>
      <c r="B16" s="16"/>
      <c r="C16" s="17"/>
      <c r="D16" s="15"/>
      <c r="E16" s="81"/>
      <c r="F16" s="28"/>
      <c r="G16" s="28"/>
      <c r="H16" s="28"/>
      <c r="I16" s="28"/>
      <c r="J16" s="28"/>
      <c r="K16" s="147" t="s">
        <v>79</v>
      </c>
      <c r="L16" s="148"/>
      <c r="M16" s="149"/>
      <c r="N16" s="131"/>
      <c r="O16" s="132"/>
      <c r="P16" s="129"/>
      <c r="Q16" s="129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97"/>
      <c r="AF16" s="98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108"/>
      <c r="AS16" s="108"/>
      <c r="AT16" s="108"/>
    </row>
    <row r="17" spans="1:46" s="3" customFormat="1" ht="26.25" customHeight="1" x14ac:dyDescent="0.2">
      <c r="A17" s="15">
        <v>5</v>
      </c>
      <c r="B17" s="16"/>
      <c r="C17" s="17"/>
      <c r="D17" s="15"/>
      <c r="E17" s="81"/>
      <c r="F17" s="28"/>
      <c r="G17" s="28"/>
      <c r="H17" s="28"/>
      <c r="I17" s="28"/>
      <c r="J17" s="28"/>
      <c r="K17" s="147" t="s">
        <v>80</v>
      </c>
      <c r="L17" s="148"/>
      <c r="M17" s="149"/>
      <c r="N17" s="131"/>
      <c r="O17" s="132"/>
      <c r="P17" s="129"/>
      <c r="Q17" s="129"/>
      <c r="R17" s="87" t="str">
        <f>IF(ISBLANK(N17),"",C17*N17)</f>
        <v/>
      </c>
      <c r="S17" s="87"/>
      <c r="T17" s="87"/>
      <c r="U17" s="87" t="str">
        <f>IF(ISBLANK(N17),"",(R17+P17)*#REF!)</f>
        <v/>
      </c>
      <c r="V17" s="87"/>
      <c r="W17" s="87" t="str">
        <f>IF(ISBLANK(N17),"",IF(#REF!="SIM",0,(P17+R17+U17)*F17))</f>
        <v/>
      </c>
      <c r="X17" s="87"/>
      <c r="Y17" s="87"/>
      <c r="Z17" s="87" t="str">
        <f>IF(ISBLANK(N17),"",(P17+R17+U17+W17)*G17)</f>
        <v/>
      </c>
      <c r="AA17" s="87"/>
      <c r="AB17" s="87"/>
      <c r="AC17" s="87" t="str">
        <f>IF(ISBLANK(N17),"",H17*(P17+R17+U17))</f>
        <v/>
      </c>
      <c r="AD17" s="87"/>
      <c r="AE17" s="97" t="str">
        <f>IF(ISBLANK(N17),"",I17*(P17+R17+U17))</f>
        <v/>
      </c>
      <c r="AF17" s="98"/>
      <c r="AG17" s="87" t="str">
        <f>IF(ISBLANK(N17),"",(SUM(R17:AE17,P17,#REF!,#REF!,#REF!,#REF!))/(1-J17)*J17)</f>
        <v/>
      </c>
      <c r="AH17" s="87"/>
      <c r="AI17" s="87"/>
      <c r="AJ17" s="87" t="str">
        <f>IF(ISBLANK(N17),"",((P17+R17)*(1+#REF!)*(1+#REF!)*(1+#REF!)*#REF!)+(#REF!*#REF!/#REF!))</f>
        <v/>
      </c>
      <c r="AK17" s="87"/>
      <c r="AL17" s="87"/>
      <c r="AM17" s="87" t="str">
        <f>IF(ISBLANK(N17),"",IF(#REF!="SIM",SUM(P17,R17:AG17)-AG17,SUM(P17,R17:AG17)))</f>
        <v/>
      </c>
      <c r="AN17" s="87"/>
      <c r="AO17" s="87"/>
      <c r="AP17" s="87" t="str">
        <f>IF(ISBLANK(N17),"",(AM17/($AM$26))*#REF!)</f>
        <v/>
      </c>
      <c r="AQ17" s="87"/>
      <c r="AR17" s="108" t="str">
        <f>IF(ISBLANK(N17),"",(AM17+AP17)*#REF!)</f>
        <v/>
      </c>
      <c r="AS17" s="108"/>
      <c r="AT17" s="108"/>
    </row>
    <row r="18" spans="1:46" s="3" customFormat="1" ht="27" customHeight="1" x14ac:dyDescent="0.2">
      <c r="A18" s="15">
        <v>6</v>
      </c>
      <c r="B18" s="16"/>
      <c r="C18" s="17"/>
      <c r="D18" s="15"/>
      <c r="E18" s="81"/>
      <c r="F18" s="28"/>
      <c r="G18" s="28"/>
      <c r="H18" s="28"/>
      <c r="I18" s="28"/>
      <c r="J18" s="28"/>
      <c r="K18" s="147" t="s">
        <v>81</v>
      </c>
      <c r="L18" s="148"/>
      <c r="M18" s="149"/>
      <c r="N18" s="131"/>
      <c r="O18" s="132"/>
      <c r="P18" s="129"/>
      <c r="Q18" s="129"/>
      <c r="R18" s="87" t="str">
        <f>IF(ISBLANK(N18),"",C18*N18)</f>
        <v/>
      </c>
      <c r="S18" s="87"/>
      <c r="T18" s="87"/>
      <c r="U18" s="87" t="str">
        <f>IF(ISBLANK(N18),"",(R18+P18)*#REF!)</f>
        <v/>
      </c>
      <c r="V18" s="87"/>
      <c r="W18" s="87" t="str">
        <f>IF(ISBLANK(N18),"",IF(#REF!="SIM",0,(P18+R18+U18)*F18))</f>
        <v/>
      </c>
      <c r="X18" s="87"/>
      <c r="Y18" s="87"/>
      <c r="Z18" s="87" t="str">
        <f>IF(ISBLANK(N18),"",(P18+R18+U18+W18)*G18)</f>
        <v/>
      </c>
      <c r="AA18" s="87"/>
      <c r="AB18" s="87"/>
      <c r="AC18" s="87" t="str">
        <f>IF(ISBLANK(N18),"",H18*(P18+R18+U18))</f>
        <v/>
      </c>
      <c r="AD18" s="87"/>
      <c r="AE18" s="97" t="str">
        <f>IF(ISBLANK(N18),"",I18*(P18+R18+U18))</f>
        <v/>
      </c>
      <c r="AF18" s="98"/>
      <c r="AG18" s="87" t="str">
        <f>IF(ISBLANK(N18),"",(SUM(R18:AE18,P18,#REF!,#REF!,#REF!,#REF!))/(1-J18)*J18)</f>
        <v/>
      </c>
      <c r="AH18" s="87"/>
      <c r="AI18" s="87"/>
      <c r="AJ18" s="87" t="str">
        <f>IF(ISBLANK(N18),"",((P18+R18)*(1+#REF!)*(1+#REF!)*(1+#REF!)*#REF!)+(#REF!*AE10/#REF!))</f>
        <v/>
      </c>
      <c r="AK18" s="87"/>
      <c r="AL18" s="87"/>
      <c r="AM18" s="87" t="str">
        <f>IF(ISBLANK(N18),"",IF(#REF!="SIM",SUM(P18,R18:AG18)-AG18,SUM(P18,R18:AG18)))</f>
        <v/>
      </c>
      <c r="AN18" s="87"/>
      <c r="AO18" s="87"/>
      <c r="AP18" s="87" t="str">
        <f>IF(ISBLANK(N18),"",(AM18/($AM$26))*#REF!)</f>
        <v/>
      </c>
      <c r="AQ18" s="87"/>
      <c r="AR18" s="108" t="str">
        <f>IF(ISBLANK(N18),"",(AM18+AP18)*#REF!)</f>
        <v/>
      </c>
      <c r="AS18" s="108"/>
      <c r="AT18" s="108"/>
    </row>
    <row r="19" spans="1:46" s="3" customFormat="1" ht="15" customHeight="1" x14ac:dyDescent="0.2">
      <c r="A19" s="15">
        <v>7</v>
      </c>
      <c r="B19" s="16"/>
      <c r="C19" s="17"/>
      <c r="D19" s="15"/>
      <c r="E19" s="81"/>
      <c r="F19" s="28"/>
      <c r="G19" s="28"/>
      <c r="H19" s="28"/>
      <c r="I19" s="28"/>
      <c r="J19" s="28"/>
      <c r="K19" s="147" t="s">
        <v>102</v>
      </c>
      <c r="L19" s="148"/>
      <c r="M19" s="149"/>
      <c r="N19" s="131"/>
      <c r="O19" s="132"/>
      <c r="P19" s="129"/>
      <c r="Q19" s="129"/>
      <c r="R19" s="87" t="str">
        <f>IF(ISBLANK(N19),"",C19*N19)</f>
        <v/>
      </c>
      <c r="S19" s="87"/>
      <c r="T19" s="87"/>
      <c r="U19" s="87" t="str">
        <f>IF(ISBLANK(N19),"",(R19+P19)*#REF!)</f>
        <v/>
      </c>
      <c r="V19" s="87"/>
      <c r="W19" s="87" t="str">
        <f>IF(ISBLANK(N19),"",IF(#REF!="SIM",0,(P19+R19+U19)*F19))</f>
        <v/>
      </c>
      <c r="X19" s="87"/>
      <c r="Y19" s="87"/>
      <c r="Z19" s="87" t="str">
        <f>IF(ISBLANK(N19),"",(P19+R19+U19+W19)*G19)</f>
        <v/>
      </c>
      <c r="AA19" s="87"/>
      <c r="AB19" s="87"/>
      <c r="AC19" s="87" t="str">
        <f>IF(ISBLANK(N19),"",H19*(P19+R19+U19))</f>
        <v/>
      </c>
      <c r="AD19" s="87"/>
      <c r="AE19" s="97" t="str">
        <f>IF(ISBLANK(N19),"",I19*(P19+R19+U19))</f>
        <v/>
      </c>
      <c r="AF19" s="98"/>
      <c r="AG19" s="87" t="str">
        <f>IF(ISBLANK(N19),"",(SUM(R19:AE19,P19,#REF!,#REF!,#REF!,#REF!))/(1-J19)*J19)</f>
        <v/>
      </c>
      <c r="AH19" s="87"/>
      <c r="AI19" s="87"/>
      <c r="AJ19" s="87" t="str">
        <f>IF(ISBLANK(N19),"",((P19+R19)*(1+#REF!)*(1+#REF!)*(1+#REF!)*#REF!)+(#REF!*AE11/#REF!))</f>
        <v/>
      </c>
      <c r="AK19" s="87"/>
      <c r="AL19" s="87"/>
      <c r="AM19" s="87" t="str">
        <f>IF(ISBLANK(N19),"",IF(#REF!="SIM",SUM(P19,R19:AG19)-AG19,SUM(P19,R19:AG19)))</f>
        <v/>
      </c>
      <c r="AN19" s="87"/>
      <c r="AO19" s="87"/>
      <c r="AP19" s="87" t="str">
        <f>IF(ISBLANK(N19),"",(AM19/($AM$26))*#REF!)</f>
        <v/>
      </c>
      <c r="AQ19" s="87"/>
      <c r="AR19" s="108" t="str">
        <f>IF(ISBLANK(N19),"",(AM19+AP19)*#REF!)</f>
        <v/>
      </c>
      <c r="AS19" s="108"/>
      <c r="AT19" s="108"/>
    </row>
    <row r="20" spans="1:46" s="3" customFormat="1" ht="15.75" customHeight="1" x14ac:dyDescent="0.2">
      <c r="A20" s="15">
        <v>8</v>
      </c>
      <c r="B20" s="16"/>
      <c r="C20" s="17"/>
      <c r="D20" s="15"/>
      <c r="E20" s="81"/>
      <c r="F20" s="28"/>
      <c r="G20" s="28"/>
      <c r="H20" s="28"/>
      <c r="I20" s="28"/>
      <c r="J20" s="28"/>
      <c r="K20" s="147" t="s">
        <v>82</v>
      </c>
      <c r="L20" s="148"/>
      <c r="M20" s="149"/>
      <c r="N20" s="131"/>
      <c r="O20" s="132"/>
      <c r="P20" s="129"/>
      <c r="Q20" s="129"/>
      <c r="R20" s="87" t="str">
        <f>IF(ISBLANK(N20),"",C20*N20)</f>
        <v/>
      </c>
      <c r="S20" s="87"/>
      <c r="T20" s="87"/>
      <c r="U20" s="87" t="str">
        <f>IF(ISBLANK(N20),"",(R20+P20)*#REF!)</f>
        <v/>
      </c>
      <c r="V20" s="87"/>
      <c r="W20" s="87" t="str">
        <f>IF(ISBLANK(N20),"",IF(#REF!="SIM",0,(P20+R20+U20)*F20))</f>
        <v/>
      </c>
      <c r="X20" s="87"/>
      <c r="Y20" s="87"/>
      <c r="Z20" s="87" t="str">
        <f>IF(ISBLANK(N20),"",(P20+R20+U20+W20)*G20)</f>
        <v/>
      </c>
      <c r="AA20" s="87"/>
      <c r="AB20" s="87"/>
      <c r="AC20" s="87" t="str">
        <f>IF(ISBLANK(N20),"",H20*(P20+R20+U20))</f>
        <v/>
      </c>
      <c r="AD20" s="87"/>
      <c r="AE20" s="97" t="str">
        <f>IF(ISBLANK(N20),"",I20*(P20+R20+U20))</f>
        <v/>
      </c>
      <c r="AF20" s="98"/>
      <c r="AG20" s="87" t="str">
        <f>IF(ISBLANK(N20),"",(SUM(R20:AE20,P20,#REF!,#REF!,#REF!,#REF!))/(1-J20)*J20)</f>
        <v/>
      </c>
      <c r="AH20" s="87"/>
      <c r="AI20" s="87"/>
      <c r="AJ20" s="87" t="str">
        <f>IF(ISBLANK(N20),"",((P20+R20)*(1+#REF!)*(1+#REF!)*(1+#REF!)*#REF!)+(#REF!*AE12/#REF!))</f>
        <v/>
      </c>
      <c r="AK20" s="87"/>
      <c r="AL20" s="87"/>
      <c r="AM20" s="87" t="str">
        <f>IF(ISBLANK(N20),"",IF(#REF!="SIM",SUM(P20,R20:AG20)-AG20,SUM(P20,R20:AG20)))</f>
        <v/>
      </c>
      <c r="AN20" s="87"/>
      <c r="AO20" s="87"/>
      <c r="AP20" s="87" t="str">
        <f>IF(ISBLANK(N20),"",(AM20/($AM$26))*#REF!)</f>
        <v/>
      </c>
      <c r="AQ20" s="87"/>
      <c r="AR20" s="108" t="str">
        <f>IF(ISBLANK(N20),"",(AM20+AP20)*#REF!)</f>
        <v/>
      </c>
      <c r="AS20" s="108"/>
      <c r="AT20" s="108"/>
    </row>
    <row r="21" spans="1:46" s="3" customFormat="1" ht="14.25" customHeight="1" x14ac:dyDescent="0.2">
      <c r="A21" s="15">
        <v>9</v>
      </c>
      <c r="B21" s="16"/>
      <c r="C21" s="17"/>
      <c r="D21" s="15"/>
      <c r="E21" s="81"/>
      <c r="F21" s="28"/>
      <c r="G21" s="28"/>
      <c r="H21" s="28"/>
      <c r="I21" s="28"/>
      <c r="J21" s="28"/>
      <c r="K21" s="147" t="s">
        <v>83</v>
      </c>
      <c r="L21" s="148"/>
      <c r="M21" s="149"/>
      <c r="N21" s="131"/>
      <c r="O21" s="132"/>
      <c r="P21" s="129"/>
      <c r="Q21" s="129"/>
      <c r="R21" s="87" t="str">
        <f>IF(ISBLANK(N21),"",C21*N21)</f>
        <v/>
      </c>
      <c r="S21" s="87"/>
      <c r="T21" s="87"/>
      <c r="U21" s="87" t="str">
        <f>IF(ISBLANK(N21),"",(R21+P21)*#REF!)</f>
        <v/>
      </c>
      <c r="V21" s="87"/>
      <c r="W21" s="87" t="str">
        <f>IF(ISBLANK(N21),"",IF(#REF!="SIM",0,(P21+R21+U21)*F21))</f>
        <v/>
      </c>
      <c r="X21" s="87"/>
      <c r="Y21" s="87"/>
      <c r="Z21" s="87" t="str">
        <f>IF(ISBLANK(N21),"",(P21+R21+U21+W21)*G21)</f>
        <v/>
      </c>
      <c r="AA21" s="87"/>
      <c r="AB21" s="87"/>
      <c r="AC21" s="87" t="str">
        <f>IF(ISBLANK(N21),"",H21*(P21+R21+U21))</f>
        <v/>
      </c>
      <c r="AD21" s="87"/>
      <c r="AE21" s="97" t="str">
        <f>IF(ISBLANK(N21),"",I21*(P21+R21+U21))</f>
        <v/>
      </c>
      <c r="AF21" s="98"/>
      <c r="AG21" s="87" t="str">
        <f>IF(ISBLANK(N21),"",(SUM(R21:AE21,P21,#REF!,#REF!,#REF!,#REF!))/(1-J21)*J21)</f>
        <v/>
      </c>
      <c r="AH21" s="87"/>
      <c r="AI21" s="87"/>
      <c r="AJ21" s="87" t="str">
        <f>IF(ISBLANK(N21),"",((P21+R21)*(1+#REF!)*(1+#REF!)*(1+#REF!)*#REF!)+(#REF!*AE13/#REF!))</f>
        <v/>
      </c>
      <c r="AK21" s="87"/>
      <c r="AL21" s="87"/>
      <c r="AM21" s="87" t="str">
        <f>IF(ISBLANK(N21),"",IF(#REF!="SIM",SUM(P21,R21:AG21)-AG21,SUM(P21,R21:AG21)))</f>
        <v/>
      </c>
      <c r="AN21" s="87"/>
      <c r="AO21" s="87"/>
      <c r="AP21" s="87" t="str">
        <f>IF(ISBLANK(N21),"",(AM21/($AM$26))*#REF!)</f>
        <v/>
      </c>
      <c r="AQ21" s="87"/>
      <c r="AR21" s="108" t="str">
        <f>IF(ISBLANK(N21),"",(AM21+AP21)*#REF!)</f>
        <v/>
      </c>
      <c r="AS21" s="108"/>
      <c r="AT21" s="108"/>
    </row>
    <row r="22" spans="1:46" s="3" customFormat="1" ht="14.25" customHeight="1" x14ac:dyDescent="0.2">
      <c r="A22" s="15">
        <v>10</v>
      </c>
      <c r="B22" s="16"/>
      <c r="C22" s="17"/>
      <c r="D22" s="15"/>
      <c r="E22" s="81"/>
      <c r="F22" s="28"/>
      <c r="G22" s="28"/>
      <c r="H22" s="28"/>
      <c r="I22" s="28"/>
      <c r="J22" s="28"/>
      <c r="K22" s="147" t="s">
        <v>103</v>
      </c>
      <c r="L22" s="148"/>
      <c r="M22" s="149"/>
      <c r="N22" s="131"/>
      <c r="O22" s="132"/>
      <c r="P22" s="129"/>
      <c r="Q22" s="129"/>
      <c r="R22" s="87" t="str">
        <f>IF(ISBLANK(N22),"",C22*N22)</f>
        <v/>
      </c>
      <c r="S22" s="87"/>
      <c r="T22" s="87"/>
      <c r="U22" s="87" t="str">
        <f>IF(ISBLANK(N22),"",(R22+P22)*#REF!)</f>
        <v/>
      </c>
      <c r="V22" s="87"/>
      <c r="W22" s="87" t="str">
        <f>IF(ISBLANK(N22),"",IF(#REF!="SIM",0,(P22+R22+U22)*F22))</f>
        <v/>
      </c>
      <c r="X22" s="87"/>
      <c r="Y22" s="87"/>
      <c r="Z22" s="87" t="str">
        <f>IF(ISBLANK(N22),"",(P22+R22+U22+W22)*G22)</f>
        <v/>
      </c>
      <c r="AA22" s="87"/>
      <c r="AB22" s="87"/>
      <c r="AC22" s="87" t="str">
        <f>IF(ISBLANK(N22),"",H22*(P22+R22+U22))</f>
        <v/>
      </c>
      <c r="AD22" s="87"/>
      <c r="AE22" s="97" t="str">
        <f>IF(ISBLANK(N22),"",I22*(P22+R22+U22))</f>
        <v/>
      </c>
      <c r="AF22" s="98"/>
      <c r="AG22" s="87" t="str">
        <f>IF(ISBLANK(N22),"",(SUM(R22:AE22,P22,#REF!,#REF!,#REF!,#REF!))/(1-J22)*J22)</f>
        <v/>
      </c>
      <c r="AH22" s="87"/>
      <c r="AI22" s="87"/>
      <c r="AJ22" s="87" t="str">
        <f>IF(ISBLANK(N22),"",((P22+R22)*(1+#REF!)*(1+#REF!)*(1+#REF!)*#REF!)+(#REF!*AE14/#REF!))</f>
        <v/>
      </c>
      <c r="AK22" s="87"/>
      <c r="AL22" s="87"/>
      <c r="AM22" s="87" t="str">
        <f>IF(ISBLANK(N22),"",IF(#REF!="SIM",SUM(P22,R22:AG22)-AG22,SUM(P22,R22:AG22)))</f>
        <v/>
      </c>
      <c r="AN22" s="87"/>
      <c r="AO22" s="87"/>
      <c r="AP22" s="87" t="str">
        <f>IF(ISBLANK(N22),"",(AM22/($AM$26))*#REF!)</f>
        <v/>
      </c>
      <c r="AQ22" s="87"/>
      <c r="AR22" s="108" t="str">
        <f>IF(ISBLANK(N22),"",(AM22+AP22)*#REF!)</f>
        <v/>
      </c>
      <c r="AS22" s="108"/>
      <c r="AT22" s="108"/>
    </row>
    <row r="23" spans="1:46" s="3" customFormat="1" ht="12" x14ac:dyDescent="0.2">
      <c r="A23" s="15">
        <v>11</v>
      </c>
      <c r="B23" s="16"/>
      <c r="C23" s="17"/>
      <c r="D23" s="15"/>
      <c r="E23" s="81"/>
      <c r="F23" s="28"/>
      <c r="G23" s="28"/>
      <c r="H23" s="28"/>
      <c r="I23" s="28"/>
      <c r="J23" s="28"/>
      <c r="K23" s="146"/>
      <c r="L23" s="146"/>
      <c r="M23" s="146"/>
      <c r="N23" s="131"/>
      <c r="O23" s="132"/>
      <c r="P23" s="129"/>
      <c r="Q23" s="129"/>
      <c r="R23" s="87" t="str">
        <f>IF(ISBLANK(N23),"",C23*N23)</f>
        <v/>
      </c>
      <c r="S23" s="87"/>
      <c r="T23" s="87"/>
      <c r="U23" s="87" t="str">
        <f>IF(ISBLANK(N23),"",(R23+P23)*#REF!)</f>
        <v/>
      </c>
      <c r="V23" s="87"/>
      <c r="W23" s="87" t="str">
        <f>IF(ISBLANK(N23),"",IF(#REF!="SIM",0,(P23+R23+U23)*F23))</f>
        <v/>
      </c>
      <c r="X23" s="87"/>
      <c r="Y23" s="87"/>
      <c r="Z23" s="87" t="str">
        <f>IF(ISBLANK(N23),"",(P23+R23+U23+W23)*G23)</f>
        <v/>
      </c>
      <c r="AA23" s="87"/>
      <c r="AB23" s="87"/>
      <c r="AC23" s="87" t="str">
        <f>IF(ISBLANK(N23),"",H23*(P23+R23+U23))</f>
        <v/>
      </c>
      <c r="AD23" s="87"/>
      <c r="AE23" s="97" t="str">
        <f>IF(ISBLANK(N23),"",I23*(P23+R23+U23))</f>
        <v/>
      </c>
      <c r="AF23" s="98"/>
      <c r="AG23" s="87" t="str">
        <f>IF(ISBLANK(N23),"",(SUM(R23:AE23,P23,#REF!,#REF!,#REF!,#REF!))/(1-J23)*J23)</f>
        <v/>
      </c>
      <c r="AH23" s="87"/>
      <c r="AI23" s="87"/>
      <c r="AJ23" s="87" t="str">
        <f>IF(ISBLANK(N23),"",((P23+R23)*(1+#REF!)*(1+#REF!)*(1+#REF!)*#REF!)+(#REF!*AE15/#REF!))</f>
        <v/>
      </c>
      <c r="AK23" s="87"/>
      <c r="AL23" s="87"/>
      <c r="AM23" s="87" t="str">
        <f>IF(ISBLANK(N23),"",IF(#REF!="SIM",SUM(P23,R23:AG23)-AG23,SUM(P23,R23:AG23)))</f>
        <v/>
      </c>
      <c r="AN23" s="87"/>
      <c r="AO23" s="87"/>
      <c r="AP23" s="87" t="str">
        <f>IF(ISBLANK(N23),"",(AM23/($AM$26))*#REF!)</f>
        <v/>
      </c>
      <c r="AQ23" s="87"/>
      <c r="AR23" s="108" t="str">
        <f>IF(ISBLANK(N23),"",(AM23+AP23)*#REF!)</f>
        <v/>
      </c>
      <c r="AS23" s="108"/>
      <c r="AT23" s="108"/>
    </row>
    <row r="24" spans="1:46" s="3" customFormat="1" ht="12" x14ac:dyDescent="0.2">
      <c r="A24" s="15">
        <v>12</v>
      </c>
      <c r="B24" s="16"/>
      <c r="C24" s="17"/>
      <c r="D24" s="15"/>
      <c r="E24" s="81"/>
      <c r="F24" s="28"/>
      <c r="G24" s="28"/>
      <c r="H24" s="28"/>
      <c r="I24" s="28"/>
      <c r="J24" s="28"/>
      <c r="K24" s="146"/>
      <c r="L24" s="146"/>
      <c r="M24" s="146"/>
      <c r="N24" s="131"/>
      <c r="O24" s="132"/>
      <c r="P24" s="129"/>
      <c r="Q24" s="129"/>
      <c r="R24" s="87" t="str">
        <f>IF(ISBLANK(N24),"",C24*N24)</f>
        <v/>
      </c>
      <c r="S24" s="87"/>
      <c r="T24" s="87"/>
      <c r="U24" s="87" t="str">
        <f>IF(ISBLANK(N24),"",(R24+P24)*#REF!)</f>
        <v/>
      </c>
      <c r="V24" s="87"/>
      <c r="W24" s="87" t="str">
        <f>IF(ISBLANK(N24),"",IF(#REF!="SIM",0,(P24+R24+U24)*F24))</f>
        <v/>
      </c>
      <c r="X24" s="87"/>
      <c r="Y24" s="87"/>
      <c r="Z24" s="87" t="str">
        <f>IF(ISBLANK(N24),"",(P24+R24+U24+W24)*G24)</f>
        <v/>
      </c>
      <c r="AA24" s="87"/>
      <c r="AB24" s="87"/>
      <c r="AC24" s="87" t="str">
        <f>IF(ISBLANK(N24),"",H24*(P24+R24+U24))</f>
        <v/>
      </c>
      <c r="AD24" s="87"/>
      <c r="AE24" s="97" t="str">
        <f>IF(ISBLANK(N24),"",I24*(P24+R24+U24))</f>
        <v/>
      </c>
      <c r="AF24" s="98"/>
      <c r="AG24" s="87" t="str">
        <f>IF(ISBLANK(N24),"",(SUM(R24:AE24,P24,#REF!,#REF!,#REF!,#REF!))/(1-J24)*J24)</f>
        <v/>
      </c>
      <c r="AH24" s="87"/>
      <c r="AI24" s="87"/>
      <c r="AJ24" s="87" t="str">
        <f>IF(ISBLANK(N24),"",((P24+R24)*(1+#REF!)*(1+#REF!)*(1+#REF!)*#REF!)+(#REF!*AE16/#REF!))</f>
        <v/>
      </c>
      <c r="AK24" s="87"/>
      <c r="AL24" s="87"/>
      <c r="AM24" s="87" t="str">
        <f>IF(ISBLANK(N24),"",IF(#REF!="SIM",SUM(P24,R24:AG24)-AG24,SUM(P24,R24:AG24)))</f>
        <v/>
      </c>
      <c r="AN24" s="87"/>
      <c r="AO24" s="87"/>
      <c r="AP24" s="87" t="str">
        <f>IF(ISBLANK(N24),"",(AM24/($AM$26))*#REF!)</f>
        <v/>
      </c>
      <c r="AQ24" s="87"/>
      <c r="AR24" s="108" t="str">
        <f>IF(ISBLANK(N24),"",(AM24+AP24)*#REF!)</f>
        <v/>
      </c>
      <c r="AS24" s="108"/>
      <c r="AT24" s="108"/>
    </row>
    <row r="25" spans="1:46" s="3" customFormat="1" ht="12" x14ac:dyDescent="0.2">
      <c r="A25" s="15">
        <v>13</v>
      </c>
      <c r="B25" s="16"/>
      <c r="C25" s="17"/>
      <c r="D25" s="15"/>
      <c r="E25" s="81"/>
      <c r="F25" s="28"/>
      <c r="G25" s="28"/>
      <c r="H25" s="28"/>
      <c r="I25" s="28"/>
      <c r="J25" s="28"/>
      <c r="K25" s="94"/>
      <c r="L25" s="95"/>
      <c r="M25" s="96"/>
      <c r="N25" s="131"/>
      <c r="O25" s="132"/>
      <c r="P25" s="129"/>
      <c r="Q25" s="129"/>
      <c r="R25" s="87" t="str">
        <f>IF(ISBLANK(N25),"",C25*N25)</f>
        <v/>
      </c>
      <c r="S25" s="87"/>
      <c r="T25" s="87"/>
      <c r="U25" s="87" t="str">
        <f>IF(ISBLANK(N25),"",(R25+P25)*#REF!)</f>
        <v/>
      </c>
      <c r="V25" s="87"/>
      <c r="W25" s="87" t="str">
        <f>IF(ISBLANK(N25),"",IF(#REF!="SIM",0,(P25+R25+U25)*F25))</f>
        <v/>
      </c>
      <c r="X25" s="87"/>
      <c r="Y25" s="87"/>
      <c r="Z25" s="87" t="str">
        <f>IF(ISBLANK(N25),"",(P25+R25+U25+W25)*G25)</f>
        <v/>
      </c>
      <c r="AA25" s="87"/>
      <c r="AB25" s="87"/>
      <c r="AC25" s="87" t="str">
        <f>IF(ISBLANK(N25),"",H25*(P25+R25+U25))</f>
        <v/>
      </c>
      <c r="AD25" s="87"/>
      <c r="AE25" s="97" t="str">
        <f>IF(ISBLANK(N25),"",I25*(P25+R25+U25))</f>
        <v/>
      </c>
      <c r="AF25" s="98"/>
      <c r="AG25" s="87" t="str">
        <f>IF(ISBLANK(N25),"",(SUM(R25:AE25,P25,#REF!,#REF!,#REF!,#REF!))/(1-J25)*J25)</f>
        <v/>
      </c>
      <c r="AH25" s="87"/>
      <c r="AI25" s="87"/>
      <c r="AJ25" s="87" t="str">
        <f>IF(ISBLANK(N25),"",((P25+R25)*(1+#REF!)*(1+#REF!)*(1+#REF!)*#REF!)+(#REF!*AE17/#REF!))</f>
        <v/>
      </c>
      <c r="AK25" s="87"/>
      <c r="AL25" s="87"/>
      <c r="AM25" s="87" t="str">
        <f>IF(ISBLANK(N25),"",IF(#REF!="SIM",SUM(P25,R25:AG25)-AG25,SUM(P25,R25:AG25)))</f>
        <v/>
      </c>
      <c r="AN25" s="87"/>
      <c r="AO25" s="87"/>
      <c r="AP25" s="87" t="str">
        <f>IF(ISBLANK(N25),"",(AM25/($AM$26))*#REF!)</f>
        <v/>
      </c>
      <c r="AQ25" s="87"/>
      <c r="AR25" s="108" t="str">
        <f>IF(ISBLANK(N25),"",(AM25+AP25)*#REF!)</f>
        <v/>
      </c>
      <c r="AS25" s="108"/>
      <c r="AT25" s="108"/>
    </row>
    <row r="26" spans="1:46" s="3" customFormat="1" ht="20.100000000000001" customHeight="1" x14ac:dyDescent="0.2">
      <c r="A26" s="110" t="s">
        <v>42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2"/>
      <c r="P26" s="88">
        <f>SUM(P13:Q25)</f>
        <v>0</v>
      </c>
      <c r="Q26" s="88"/>
      <c r="R26" s="88">
        <f>SUM(R13:T25)</f>
        <v>0</v>
      </c>
      <c r="S26" s="88"/>
      <c r="T26" s="88"/>
      <c r="U26" s="88">
        <f>SUM(U13:V25)</f>
        <v>0</v>
      </c>
      <c r="V26" s="88"/>
      <c r="W26" s="88">
        <f>SUM(W13:Y25)</f>
        <v>0</v>
      </c>
      <c r="X26" s="88"/>
      <c r="Y26" s="88"/>
      <c r="Z26" s="88">
        <f>SUM(Z13:AB25)</f>
        <v>0</v>
      </c>
      <c r="AA26" s="88"/>
      <c r="AB26" s="88"/>
      <c r="AC26" s="88">
        <f>SUM(AC13:AD25)</f>
        <v>0</v>
      </c>
      <c r="AD26" s="88"/>
      <c r="AE26" s="88">
        <f>SUM(AE13:AF25)</f>
        <v>0</v>
      </c>
      <c r="AF26" s="88"/>
      <c r="AG26" s="88">
        <f>SUM(AG13:AI25)</f>
        <v>0</v>
      </c>
      <c r="AH26" s="88"/>
      <c r="AI26" s="88"/>
      <c r="AJ26" s="88">
        <f>SUM(AJ13:AL25)</f>
        <v>0</v>
      </c>
      <c r="AK26" s="88"/>
      <c r="AL26" s="88"/>
      <c r="AM26" s="88">
        <f>SUM(AM13:AO25)</f>
        <v>0</v>
      </c>
      <c r="AN26" s="88"/>
      <c r="AO26" s="88"/>
      <c r="AP26" s="88">
        <f>SUM(AP13:AQ25)</f>
        <v>0</v>
      </c>
      <c r="AQ26" s="88"/>
      <c r="AR26" s="121">
        <f>SUM(AR13:AT25)</f>
        <v>0</v>
      </c>
      <c r="AS26" s="121"/>
      <c r="AT26" s="121"/>
    </row>
    <row r="27" spans="1:46" ht="11.25" customHeight="1" x14ac:dyDescent="0.2">
      <c r="O27" s="44"/>
      <c r="P27" s="44"/>
      <c r="S27" s="44"/>
      <c r="T27" s="44"/>
      <c r="U27" s="44"/>
      <c r="V27" s="45"/>
      <c r="W27" s="45"/>
      <c r="X27" s="45"/>
      <c r="Y27" s="45"/>
      <c r="Z27" s="45"/>
      <c r="AA27" s="45"/>
      <c r="AB27" s="45"/>
      <c r="AF27" s="12"/>
    </row>
    <row r="28" spans="1:46" ht="11.25" customHeight="1" x14ac:dyDescent="0.2">
      <c r="O28" s="44"/>
      <c r="P28" s="44"/>
      <c r="S28" s="44"/>
      <c r="T28" s="44"/>
      <c r="U28" s="44"/>
      <c r="V28" s="45"/>
      <c r="W28" s="45"/>
      <c r="X28" s="45"/>
      <c r="Y28" s="45"/>
      <c r="Z28" s="45"/>
      <c r="AA28" s="45"/>
      <c r="AB28" s="45"/>
      <c r="AF28" s="12"/>
    </row>
    <row r="29" spans="1:46" ht="20.100000000000001" hidden="1" customHeight="1" x14ac:dyDescent="0.2">
      <c r="A29" s="24" t="s">
        <v>43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6"/>
    </row>
    <row r="30" spans="1:46" s="3" customFormat="1" ht="63.75" hidden="1" customHeight="1" x14ac:dyDescent="0.2">
      <c r="A30" s="14" t="s">
        <v>13</v>
      </c>
      <c r="B30" s="27" t="s">
        <v>14</v>
      </c>
      <c r="C30" s="14" t="s">
        <v>15</v>
      </c>
      <c r="D30" s="27" t="s">
        <v>16</v>
      </c>
      <c r="E30" s="27" t="s">
        <v>18</v>
      </c>
      <c r="F30" s="27" t="s">
        <v>22</v>
      </c>
      <c r="G30" s="27" t="s">
        <v>19</v>
      </c>
      <c r="H30" s="27" t="s">
        <v>44</v>
      </c>
      <c r="I30" s="27"/>
      <c r="J30" s="27"/>
      <c r="K30" s="27"/>
      <c r="L30" s="27"/>
      <c r="M30" s="27"/>
      <c r="N30" s="99" t="s">
        <v>45</v>
      </c>
      <c r="O30" s="113"/>
      <c r="P30" s="109" t="s">
        <v>46</v>
      </c>
      <c r="Q30" s="109"/>
      <c r="R30" s="109" t="s">
        <v>47</v>
      </c>
      <c r="S30" s="109"/>
      <c r="T30" s="109"/>
      <c r="U30" s="109" t="s">
        <v>27</v>
      </c>
      <c r="V30" s="109"/>
      <c r="W30" s="109" t="s">
        <v>28</v>
      </c>
      <c r="X30" s="109"/>
      <c r="Y30" s="109"/>
      <c r="Z30" s="109" t="s">
        <v>29</v>
      </c>
      <c r="AA30" s="109"/>
      <c r="AB30" s="109"/>
      <c r="AC30" s="99" t="s">
        <v>33</v>
      </c>
      <c r="AD30" s="113"/>
      <c r="AE30" s="109" t="s">
        <v>30</v>
      </c>
      <c r="AF30" s="109"/>
      <c r="AG30" s="99" t="s">
        <v>31</v>
      </c>
      <c r="AH30" s="100"/>
      <c r="AI30" s="113"/>
      <c r="AJ30" s="99" t="s">
        <v>32</v>
      </c>
      <c r="AK30" s="100"/>
      <c r="AL30" s="113"/>
      <c r="AM30" s="99" t="s">
        <v>34</v>
      </c>
      <c r="AN30" s="100"/>
      <c r="AO30" s="113"/>
      <c r="AP30" s="109" t="s">
        <v>35</v>
      </c>
      <c r="AQ30" s="109"/>
      <c r="AR30" s="109" t="s">
        <v>36</v>
      </c>
      <c r="AS30" s="109"/>
      <c r="AT30" s="109"/>
    </row>
    <row r="31" spans="1:46" s="3" customFormat="1" ht="18" hidden="1" customHeight="1" x14ac:dyDescent="0.2">
      <c r="A31" s="15"/>
      <c r="B31" s="16"/>
      <c r="C31" s="15"/>
      <c r="D31" s="15"/>
      <c r="E31" s="81"/>
      <c r="F31" s="28"/>
      <c r="G31" s="28"/>
      <c r="H31" s="74"/>
      <c r="I31" s="75"/>
      <c r="J31" s="75"/>
      <c r="K31" s="75"/>
      <c r="L31" s="75"/>
      <c r="M31" s="76"/>
      <c r="N31" s="136"/>
      <c r="O31" s="137"/>
      <c r="P31" s="124"/>
      <c r="Q31" s="124"/>
      <c r="R31" s="107" t="str">
        <f>IF(ISBLANK(P31),"",C31*P31)</f>
        <v/>
      </c>
      <c r="S31" s="107"/>
      <c r="T31" s="107"/>
      <c r="U31" s="107" t="str">
        <f>IF(ISBLANK(P31),"",(R31+N31)*(1+E31)*(1+F31)*(1+G31)*(1+#REF!)*#REF!)</f>
        <v/>
      </c>
      <c r="V31" s="107"/>
      <c r="W31" s="107" t="str">
        <f>IF(ISBLANK(P31),"",IF(#REF!="SIM",0,(N31+R31+U31+#REF!)*E31))</f>
        <v/>
      </c>
      <c r="X31" s="107"/>
      <c r="Y31" s="107"/>
      <c r="Z31" s="107" t="str">
        <f>IF(ISBLANK(P31),"",(N31+R31+U31+#REF!+W31)*G31)</f>
        <v/>
      </c>
      <c r="AA31" s="107"/>
      <c r="AB31" s="107"/>
      <c r="AC31" s="89" t="str">
        <f>IF(ISBLANK(P31),"",((N31+R31)*(1+#REF!)*(1+#REF!)*(1+#REF!)*(1+#REF!)*#REF!)+(#REF!*#REF!/#REF!))</f>
        <v/>
      </c>
      <c r="AD31" s="91"/>
      <c r="AE31" s="107" t="str">
        <f>IF(ISBLANK(P31),"",#REF!*(N31+R31+U31+#REF!))</f>
        <v/>
      </c>
      <c r="AF31" s="107"/>
      <c r="AG31" s="89" t="str">
        <f>IF(ISBLANK(P31),"",#REF!*(N31+R31+U31+#REF!))</f>
        <v/>
      </c>
      <c r="AH31" s="90"/>
      <c r="AI31" s="91"/>
      <c r="AJ31" s="89" t="str">
        <f>IF(ISBLANK(P31),"",(SUM(R31:AG31,N31,#REF!,#REF!,#REF!,#REF!,#REF!,#REF!))/(1-F31)*F31)</f>
        <v/>
      </c>
      <c r="AK31" s="90"/>
      <c r="AL31" s="91"/>
      <c r="AM31" s="89" t="str">
        <f t="shared" ref="AM31:AM40" si="0">IF(ISBLANK(P31),"",SUM(N31,R31:AJ31))</f>
        <v/>
      </c>
      <c r="AN31" s="90"/>
      <c r="AO31" s="91"/>
      <c r="AP31" s="107" t="str">
        <f>IF(ISBLANK(P31),"",(AM31/($AM$26+$AM$41+$AM$56))*#REF!)</f>
        <v/>
      </c>
      <c r="AQ31" s="107"/>
      <c r="AR31" s="107" t="str">
        <f>IF(ISBLANK(P31),"",(AM31+AP31)*#REF!)</f>
        <v/>
      </c>
      <c r="AS31" s="107"/>
      <c r="AT31" s="107"/>
    </row>
    <row r="32" spans="1:46" s="3" customFormat="1" ht="18" hidden="1" customHeight="1" x14ac:dyDescent="0.2">
      <c r="A32" s="15"/>
      <c r="B32" s="16"/>
      <c r="C32" s="15"/>
      <c r="D32" s="15"/>
      <c r="E32" s="81"/>
      <c r="F32" s="28"/>
      <c r="G32" s="28"/>
      <c r="H32" s="74"/>
      <c r="I32" s="75"/>
      <c r="J32" s="75"/>
      <c r="K32" s="75"/>
      <c r="L32" s="75"/>
      <c r="M32" s="76"/>
      <c r="N32" s="136"/>
      <c r="O32" s="137"/>
      <c r="P32" s="124"/>
      <c r="Q32" s="124"/>
      <c r="R32" s="107" t="str">
        <f>IF(ISBLANK(P32),"",C32*P32)</f>
        <v/>
      </c>
      <c r="S32" s="107"/>
      <c r="T32" s="107"/>
      <c r="U32" s="107" t="str">
        <f>IF(ISBLANK(P32),"",(R32+N32)*(1+E32)*(1+F32)*(1+G32)*(1+#REF!)*#REF!)</f>
        <v/>
      </c>
      <c r="V32" s="107"/>
      <c r="W32" s="107" t="str">
        <f>IF(ISBLANK(P32),"",IF(#REF!="SIM",0,(N32+R32+U32+#REF!)*E32))</f>
        <v/>
      </c>
      <c r="X32" s="107"/>
      <c r="Y32" s="107"/>
      <c r="Z32" s="107" t="str">
        <f>IF(ISBLANK(P32),"",(N32+R32+U32+#REF!+W32)*G32)</f>
        <v/>
      </c>
      <c r="AA32" s="107"/>
      <c r="AB32" s="107"/>
      <c r="AC32" s="89" t="str">
        <f>IF(ISBLANK(P32),"",((N32+R32)*(1+#REF!)*(1+#REF!)*(1+#REF!)*(1+#REF!)*#REF!)+(#REF!*#REF!/#REF!))</f>
        <v/>
      </c>
      <c r="AD32" s="91"/>
      <c r="AE32" s="107" t="str">
        <f>IF(ISBLANK(P32),"",#REF!*(N32+R32+U32+#REF!))</f>
        <v/>
      </c>
      <c r="AF32" s="107"/>
      <c r="AG32" s="89" t="str">
        <f>IF(ISBLANK(P32),"",#REF!*(N32+R32+U32+#REF!))</f>
        <v/>
      </c>
      <c r="AH32" s="90"/>
      <c r="AI32" s="91"/>
      <c r="AJ32" s="89" t="str">
        <f>IF(ISBLANK(P32),"",(SUM(R32:AG32,N32,#REF!,#REF!,#REF!,#REF!,#REF!,#REF!))/(1-F32)*F32)</f>
        <v/>
      </c>
      <c r="AK32" s="90"/>
      <c r="AL32" s="91"/>
      <c r="AM32" s="89" t="str">
        <f t="shared" si="0"/>
        <v/>
      </c>
      <c r="AN32" s="90"/>
      <c r="AO32" s="91"/>
      <c r="AP32" s="107" t="str">
        <f>IF(ISBLANK(P32),"",(AM32/($AM$26+$AM$41+$AM$56))*#REF!)</f>
        <v/>
      </c>
      <c r="AQ32" s="107"/>
      <c r="AR32" s="107" t="str">
        <f>IF(ISBLANK(P32),"",(AM32+AP32)*#REF!)</f>
        <v/>
      </c>
      <c r="AS32" s="107"/>
      <c r="AT32" s="107"/>
    </row>
    <row r="33" spans="1:46" s="3" customFormat="1" ht="18" hidden="1" customHeight="1" x14ac:dyDescent="0.2">
      <c r="A33" s="15"/>
      <c r="B33" s="16"/>
      <c r="C33" s="15"/>
      <c r="D33" s="15"/>
      <c r="E33" s="81"/>
      <c r="F33" s="28"/>
      <c r="G33" s="28"/>
      <c r="H33" s="74"/>
      <c r="I33" s="75"/>
      <c r="J33" s="75"/>
      <c r="K33" s="75"/>
      <c r="L33" s="75"/>
      <c r="M33" s="76"/>
      <c r="N33" s="136"/>
      <c r="O33" s="137"/>
      <c r="P33" s="124"/>
      <c r="Q33" s="124"/>
      <c r="R33" s="107" t="str">
        <f>IF(ISBLANK(P33),"",C33*P33)</f>
        <v/>
      </c>
      <c r="S33" s="107"/>
      <c r="T33" s="107"/>
      <c r="U33" s="107" t="str">
        <f>IF(ISBLANK(P33),"",(R33+N33)*(1+E33)*(1+F33)*(1+G33)*(1+#REF!)*#REF!)</f>
        <v/>
      </c>
      <c r="V33" s="107"/>
      <c r="W33" s="107" t="str">
        <f>IF(ISBLANK(P33),"",IF(#REF!="SIM",0,(N33+R33+U33+#REF!)*E33))</f>
        <v/>
      </c>
      <c r="X33" s="107"/>
      <c r="Y33" s="107"/>
      <c r="Z33" s="107" t="str">
        <f>IF(ISBLANK(P33),"",(N33+R33+U33+#REF!+W33)*G33)</f>
        <v/>
      </c>
      <c r="AA33" s="107"/>
      <c r="AB33" s="107"/>
      <c r="AC33" s="89" t="str">
        <f>IF(ISBLANK(P33),"",((N33+R33)*(1+#REF!)*(1+#REF!)*(1+#REF!)*(1+#REF!)*#REF!)+(#REF!*#REF!/#REF!))</f>
        <v/>
      </c>
      <c r="AD33" s="91"/>
      <c r="AE33" s="107" t="str">
        <f>IF(ISBLANK(P33),"",#REF!*(N33+R33+U33+#REF!))</f>
        <v/>
      </c>
      <c r="AF33" s="107"/>
      <c r="AG33" s="89" t="str">
        <f>IF(ISBLANK(P33),"",#REF!*(N33+R33+U33+#REF!))</f>
        <v/>
      </c>
      <c r="AH33" s="90"/>
      <c r="AI33" s="91"/>
      <c r="AJ33" s="89" t="str">
        <f>IF(ISBLANK(P33),"",(SUM(R33:AG33,N33,#REF!,#REF!,#REF!,#REF!,#REF!,#REF!))/(1-F33)*F33)</f>
        <v/>
      </c>
      <c r="AK33" s="90"/>
      <c r="AL33" s="91"/>
      <c r="AM33" s="89" t="str">
        <f t="shared" si="0"/>
        <v/>
      </c>
      <c r="AN33" s="90"/>
      <c r="AO33" s="91"/>
      <c r="AP33" s="107" t="str">
        <f>IF(ISBLANK(P33),"",(AM33/($AM$26+$AM$41+$AM$56))*#REF!)</f>
        <v/>
      </c>
      <c r="AQ33" s="107"/>
      <c r="AR33" s="107" t="str">
        <f>IF(ISBLANK(P33),"",(AM33+AP33)*#REF!)</f>
        <v/>
      </c>
      <c r="AS33" s="107"/>
      <c r="AT33" s="107"/>
    </row>
    <row r="34" spans="1:46" s="3" customFormat="1" ht="18" hidden="1" customHeight="1" x14ac:dyDescent="0.2">
      <c r="A34" s="15"/>
      <c r="B34" s="16"/>
      <c r="C34" s="15"/>
      <c r="D34" s="15"/>
      <c r="E34" s="81"/>
      <c r="F34" s="28"/>
      <c r="G34" s="28"/>
      <c r="H34" s="74"/>
      <c r="I34" s="75"/>
      <c r="J34" s="75"/>
      <c r="K34" s="75"/>
      <c r="L34" s="75"/>
      <c r="M34" s="76"/>
      <c r="N34" s="136"/>
      <c r="O34" s="137"/>
      <c r="P34" s="124"/>
      <c r="Q34" s="124"/>
      <c r="R34" s="107" t="str">
        <f>IF(ISBLANK(P34),"",C34*P34)</f>
        <v/>
      </c>
      <c r="S34" s="107"/>
      <c r="T34" s="107"/>
      <c r="U34" s="107" t="str">
        <f>IF(ISBLANK(P34),"",(R34+N34)*(1+E34)*(1+F34)*(1+G34)*(1+#REF!)*#REF!)</f>
        <v/>
      </c>
      <c r="V34" s="107"/>
      <c r="W34" s="107" t="str">
        <f>IF(ISBLANK(P34),"",IF(#REF!="SIM",0,(N34+R34+U34+#REF!)*E34))</f>
        <v/>
      </c>
      <c r="X34" s="107"/>
      <c r="Y34" s="107"/>
      <c r="Z34" s="107" t="str">
        <f>IF(ISBLANK(P34),"",(N34+R34+U34+#REF!+W34)*G34)</f>
        <v/>
      </c>
      <c r="AA34" s="107"/>
      <c r="AB34" s="107"/>
      <c r="AC34" s="89" t="str">
        <f>IF(ISBLANK(P34),"",((N34+R34)*(1+#REF!)*(1+#REF!)*(1+#REF!)*(1+#REF!)*#REF!)+(#REF!*#REF!/#REF!))</f>
        <v/>
      </c>
      <c r="AD34" s="91"/>
      <c r="AE34" s="107" t="str">
        <f>IF(ISBLANK(P34),"",#REF!*(N34+R34+U34+#REF!))</f>
        <v/>
      </c>
      <c r="AF34" s="107"/>
      <c r="AG34" s="89" t="str">
        <f>IF(ISBLANK(P34),"",#REF!*(N34+R34+U34+#REF!))</f>
        <v/>
      </c>
      <c r="AH34" s="90"/>
      <c r="AI34" s="91"/>
      <c r="AJ34" s="89" t="str">
        <f>IF(ISBLANK(P34),"",(SUM(R34:AG34,N34,#REF!,#REF!,#REF!,#REF!,#REF!,#REF!))/(1-F34)*F34)</f>
        <v/>
      </c>
      <c r="AK34" s="90"/>
      <c r="AL34" s="91"/>
      <c r="AM34" s="89" t="str">
        <f t="shared" si="0"/>
        <v/>
      </c>
      <c r="AN34" s="90"/>
      <c r="AO34" s="91"/>
      <c r="AP34" s="107" t="str">
        <f>IF(ISBLANK(P34),"",(AM34/($AM$26+$AM$41+$AM$56))*#REF!)</f>
        <v/>
      </c>
      <c r="AQ34" s="107"/>
      <c r="AR34" s="107" t="str">
        <f>IF(ISBLANK(P34),"",(AM34+AP34)*#REF!)</f>
        <v/>
      </c>
      <c r="AS34" s="107"/>
      <c r="AT34" s="107"/>
    </row>
    <row r="35" spans="1:46" s="3" customFormat="1" ht="18" hidden="1" customHeight="1" x14ac:dyDescent="0.2">
      <c r="A35" s="15"/>
      <c r="B35" s="16"/>
      <c r="C35" s="15"/>
      <c r="D35" s="15"/>
      <c r="E35" s="81"/>
      <c r="F35" s="28"/>
      <c r="G35" s="28"/>
      <c r="H35" s="74"/>
      <c r="I35" s="75"/>
      <c r="J35" s="75"/>
      <c r="K35" s="75"/>
      <c r="L35" s="75"/>
      <c r="M35" s="76"/>
      <c r="N35" s="136"/>
      <c r="O35" s="137"/>
      <c r="P35" s="124"/>
      <c r="Q35" s="124"/>
      <c r="R35" s="107" t="str">
        <f>IF(ISBLANK(P35),"",C35*P35)</f>
        <v/>
      </c>
      <c r="S35" s="107"/>
      <c r="T35" s="107"/>
      <c r="U35" s="107" t="str">
        <f>IF(ISBLANK(P35),"",(R35+N35)*(1+E35)*(1+F35)*(1+G35)*(1+#REF!)*#REF!)</f>
        <v/>
      </c>
      <c r="V35" s="107"/>
      <c r="W35" s="107" t="str">
        <f>IF(ISBLANK(P35),"",IF(#REF!="SIM",0,(N35+R35+U35+#REF!)*E35))</f>
        <v/>
      </c>
      <c r="X35" s="107"/>
      <c r="Y35" s="107"/>
      <c r="Z35" s="107" t="str">
        <f>IF(ISBLANK(P35),"",(N35+R35+U35+#REF!+W35)*G35)</f>
        <v/>
      </c>
      <c r="AA35" s="107"/>
      <c r="AB35" s="107"/>
      <c r="AC35" s="89" t="str">
        <f>IF(ISBLANK(P35),"",((N35+R35)*(1+#REF!)*(1+#REF!)*(1+#REF!)*(1+#REF!)*#REF!)+(#REF!*#REF!/#REF!))</f>
        <v/>
      </c>
      <c r="AD35" s="91"/>
      <c r="AE35" s="107" t="str">
        <f>IF(ISBLANK(P35),"",#REF!*(N35+R35+U35+#REF!))</f>
        <v/>
      </c>
      <c r="AF35" s="107"/>
      <c r="AG35" s="89" t="str">
        <f>IF(ISBLANK(P35),"",#REF!*(N35+R35+U35+#REF!))</f>
        <v/>
      </c>
      <c r="AH35" s="90"/>
      <c r="AI35" s="91"/>
      <c r="AJ35" s="89" t="str">
        <f>IF(ISBLANK(P35),"",(SUM(R35:AG35,N35,#REF!,#REF!,#REF!,#REF!,#REF!,#REF!))/(1-F35)*F35)</f>
        <v/>
      </c>
      <c r="AK35" s="90"/>
      <c r="AL35" s="91"/>
      <c r="AM35" s="89" t="str">
        <f t="shared" si="0"/>
        <v/>
      </c>
      <c r="AN35" s="90"/>
      <c r="AO35" s="91"/>
      <c r="AP35" s="107" t="str">
        <f>IF(ISBLANK(P35),"",(AM35/($AM$26+$AM$41+$AM$56))*#REF!)</f>
        <v/>
      </c>
      <c r="AQ35" s="107"/>
      <c r="AR35" s="107" t="str">
        <f>IF(ISBLANK(P35),"",(AM35+AP35)*#REF!)</f>
        <v/>
      </c>
      <c r="AS35" s="107"/>
      <c r="AT35" s="107"/>
    </row>
    <row r="36" spans="1:46" s="3" customFormat="1" ht="18" hidden="1" customHeight="1" x14ac:dyDescent="0.2">
      <c r="A36" s="15"/>
      <c r="B36" s="16"/>
      <c r="C36" s="15"/>
      <c r="D36" s="15"/>
      <c r="E36" s="81"/>
      <c r="F36" s="28"/>
      <c r="G36" s="28"/>
      <c r="H36" s="74"/>
      <c r="I36" s="75"/>
      <c r="J36" s="75"/>
      <c r="K36" s="75"/>
      <c r="L36" s="75"/>
      <c r="M36" s="76"/>
      <c r="N36" s="136"/>
      <c r="O36" s="137"/>
      <c r="P36" s="124"/>
      <c r="Q36" s="124"/>
      <c r="R36" s="107" t="str">
        <f>IF(ISBLANK(P36),"",C36*P36)</f>
        <v/>
      </c>
      <c r="S36" s="107"/>
      <c r="T36" s="107"/>
      <c r="U36" s="107" t="str">
        <f>IF(ISBLANK(P36),"",(R36+N36)*(1+E36)*(1+F36)*(1+G36)*(1+#REF!)*#REF!)</f>
        <v/>
      </c>
      <c r="V36" s="107"/>
      <c r="W36" s="107" t="str">
        <f>IF(ISBLANK(P36),"",IF(#REF!="SIM",0,(N36+R36+U36+#REF!)*E36))</f>
        <v/>
      </c>
      <c r="X36" s="107"/>
      <c r="Y36" s="107"/>
      <c r="Z36" s="107" t="str">
        <f>IF(ISBLANK(P36),"",(N36+R36+U36+#REF!+W36)*G36)</f>
        <v/>
      </c>
      <c r="AA36" s="107"/>
      <c r="AB36" s="107"/>
      <c r="AC36" s="89" t="str">
        <f>IF(ISBLANK(P36),"",((N36+R36)*(1+#REF!)*(1+#REF!)*(1+#REF!)*(1+#REF!)*#REF!)+(#REF!*#REF!/#REF!))</f>
        <v/>
      </c>
      <c r="AD36" s="91"/>
      <c r="AE36" s="107" t="str">
        <f>IF(ISBLANK(P36),"",#REF!*(N36+R36+U36+#REF!))</f>
        <v/>
      </c>
      <c r="AF36" s="107"/>
      <c r="AG36" s="89" t="str">
        <f>IF(ISBLANK(P36),"",#REF!*(N36+R36+U36+#REF!))</f>
        <v/>
      </c>
      <c r="AH36" s="90"/>
      <c r="AI36" s="91"/>
      <c r="AJ36" s="89" t="str">
        <f>IF(ISBLANK(P36),"",(SUM(R36:AG36,N36,#REF!,#REF!,#REF!,#REF!,#REF!,#REF!))/(1-F36)*F36)</f>
        <v/>
      </c>
      <c r="AK36" s="90"/>
      <c r="AL36" s="91"/>
      <c r="AM36" s="89" t="str">
        <f t="shared" si="0"/>
        <v/>
      </c>
      <c r="AN36" s="90"/>
      <c r="AO36" s="91"/>
      <c r="AP36" s="107" t="str">
        <f>IF(ISBLANK(P36),"",(AM36/($AM$26+$AM$41+$AM$56))*#REF!)</f>
        <v/>
      </c>
      <c r="AQ36" s="107"/>
      <c r="AR36" s="107" t="str">
        <f>IF(ISBLANK(P36),"",(AM36+AP36)*#REF!)</f>
        <v/>
      </c>
      <c r="AS36" s="107"/>
      <c r="AT36" s="107"/>
    </row>
    <row r="37" spans="1:46" s="3" customFormat="1" ht="18" hidden="1" customHeight="1" x14ac:dyDescent="0.2">
      <c r="A37" s="15"/>
      <c r="B37" s="16"/>
      <c r="C37" s="15"/>
      <c r="D37" s="15"/>
      <c r="E37" s="81"/>
      <c r="F37" s="28"/>
      <c r="G37" s="28"/>
      <c r="H37" s="74"/>
      <c r="I37" s="75"/>
      <c r="J37" s="75"/>
      <c r="K37" s="75"/>
      <c r="L37" s="75"/>
      <c r="M37" s="76"/>
      <c r="N37" s="136"/>
      <c r="O37" s="137"/>
      <c r="P37" s="124"/>
      <c r="Q37" s="124"/>
      <c r="R37" s="107" t="str">
        <f>IF(ISBLANK(P37),"",C37*P37)</f>
        <v/>
      </c>
      <c r="S37" s="107"/>
      <c r="T37" s="107"/>
      <c r="U37" s="107" t="str">
        <f>IF(ISBLANK(P37),"",(R37+N37)*(1+E37)*(1+F37)*(1+G37)*(1+#REF!)*#REF!)</f>
        <v/>
      </c>
      <c r="V37" s="107"/>
      <c r="W37" s="107" t="str">
        <f>IF(ISBLANK(P37),"",IF(#REF!="SIM",0,(N37+R37+U37+#REF!)*E37))</f>
        <v/>
      </c>
      <c r="X37" s="107"/>
      <c r="Y37" s="107"/>
      <c r="Z37" s="107" t="str">
        <f>IF(ISBLANK(P37),"",(N37+R37+U37+#REF!+W37)*G37)</f>
        <v/>
      </c>
      <c r="AA37" s="107"/>
      <c r="AB37" s="107"/>
      <c r="AC37" s="89" t="str">
        <f>IF(ISBLANK(P37),"",((N37+R37)*(1+#REF!)*(1+#REF!)*(1+#REF!)*(1+#REF!)*#REF!)+(#REF!*#REF!/#REF!))</f>
        <v/>
      </c>
      <c r="AD37" s="91"/>
      <c r="AE37" s="107" t="str">
        <f>IF(ISBLANK(P37),"",#REF!*(N37+R37+U37+#REF!))</f>
        <v/>
      </c>
      <c r="AF37" s="107"/>
      <c r="AG37" s="89" t="str">
        <f>IF(ISBLANK(P37),"",#REF!*(N37+R37+U37+#REF!))</f>
        <v/>
      </c>
      <c r="AH37" s="90"/>
      <c r="AI37" s="91"/>
      <c r="AJ37" s="89" t="str">
        <f>IF(ISBLANK(P37),"",(SUM(R37:AG37,N37,#REF!,#REF!,#REF!,#REF!,#REF!,#REF!))/(1-F37)*F37)</f>
        <v/>
      </c>
      <c r="AK37" s="90"/>
      <c r="AL37" s="91"/>
      <c r="AM37" s="89" t="str">
        <f t="shared" si="0"/>
        <v/>
      </c>
      <c r="AN37" s="90"/>
      <c r="AO37" s="91"/>
      <c r="AP37" s="107" t="str">
        <f>IF(ISBLANK(P37),"",(AM37/($AM$26+$AM$41+$AM$56))*#REF!)</f>
        <v/>
      </c>
      <c r="AQ37" s="107"/>
      <c r="AR37" s="107" t="str">
        <f>IF(ISBLANK(P37),"",(AM37+AP37)*#REF!)</f>
        <v/>
      </c>
      <c r="AS37" s="107"/>
      <c r="AT37" s="107"/>
    </row>
    <row r="38" spans="1:46" s="3" customFormat="1" ht="18" hidden="1" customHeight="1" x14ac:dyDescent="0.2">
      <c r="A38" s="15"/>
      <c r="B38" s="16"/>
      <c r="C38" s="15"/>
      <c r="D38" s="15"/>
      <c r="E38" s="81"/>
      <c r="F38" s="28"/>
      <c r="G38" s="28"/>
      <c r="H38" s="74"/>
      <c r="I38" s="75"/>
      <c r="J38" s="75"/>
      <c r="K38" s="75"/>
      <c r="L38" s="75"/>
      <c r="M38" s="76"/>
      <c r="N38" s="136"/>
      <c r="O38" s="137"/>
      <c r="P38" s="124"/>
      <c r="Q38" s="124"/>
      <c r="R38" s="107" t="str">
        <f>IF(ISBLANK(P38),"",C38*P38)</f>
        <v/>
      </c>
      <c r="S38" s="107"/>
      <c r="T38" s="107"/>
      <c r="U38" s="107" t="str">
        <f>IF(ISBLANK(P38),"",(R38+N38)*(1+E38)*(1+F38)*(1+G38)*(1+#REF!)*#REF!)</f>
        <v/>
      </c>
      <c r="V38" s="107"/>
      <c r="W38" s="107" t="str">
        <f>IF(ISBLANK(P38),"",IF(#REF!="SIM",0,(N38+R38+U38+#REF!)*E38))</f>
        <v/>
      </c>
      <c r="X38" s="107"/>
      <c r="Y38" s="107"/>
      <c r="Z38" s="107" t="str">
        <f>IF(ISBLANK(P38),"",(N38+R38+U38+#REF!+W38)*G38)</f>
        <v/>
      </c>
      <c r="AA38" s="107"/>
      <c r="AB38" s="107"/>
      <c r="AC38" s="89" t="str">
        <f>IF(ISBLANK(P38),"",((N38+R38)*(1+#REF!)*(1+#REF!)*(1+#REF!)*(1+#REF!)*#REF!)+(#REF!*#REF!/#REF!))</f>
        <v/>
      </c>
      <c r="AD38" s="91"/>
      <c r="AE38" s="107" t="str">
        <f>IF(ISBLANK(P38),"",#REF!*(N38+R38+U38+#REF!))</f>
        <v/>
      </c>
      <c r="AF38" s="107"/>
      <c r="AG38" s="89" t="str">
        <f>IF(ISBLANK(P38),"",#REF!*(N38+R38+U38+#REF!))</f>
        <v/>
      </c>
      <c r="AH38" s="90"/>
      <c r="AI38" s="91"/>
      <c r="AJ38" s="89" t="str">
        <f>IF(ISBLANK(P38),"",(SUM(R38:AG38,N38,#REF!,#REF!,#REF!,#REF!,#REF!,#REF!))/(1-F38)*F38)</f>
        <v/>
      </c>
      <c r="AK38" s="90"/>
      <c r="AL38" s="91"/>
      <c r="AM38" s="89" t="str">
        <f t="shared" si="0"/>
        <v/>
      </c>
      <c r="AN38" s="90"/>
      <c r="AO38" s="91"/>
      <c r="AP38" s="107" t="str">
        <f>IF(ISBLANK(P38),"",(AM38/($AM$26+$AM$41+$AM$56))*#REF!)</f>
        <v/>
      </c>
      <c r="AQ38" s="107"/>
      <c r="AR38" s="107" t="str">
        <f>IF(ISBLANK(P38),"",(AM38+AP38)*#REF!)</f>
        <v/>
      </c>
      <c r="AS38" s="107"/>
      <c r="AT38" s="107"/>
    </row>
    <row r="39" spans="1:46" s="3" customFormat="1" ht="18" hidden="1" customHeight="1" x14ac:dyDescent="0.2">
      <c r="A39" s="15"/>
      <c r="B39" s="16"/>
      <c r="C39" s="15"/>
      <c r="D39" s="15"/>
      <c r="E39" s="81"/>
      <c r="F39" s="28"/>
      <c r="G39" s="28"/>
      <c r="H39" s="74"/>
      <c r="I39" s="75"/>
      <c r="J39" s="75"/>
      <c r="K39" s="75"/>
      <c r="L39" s="75"/>
      <c r="M39" s="76"/>
      <c r="N39" s="136"/>
      <c r="O39" s="137"/>
      <c r="P39" s="124"/>
      <c r="Q39" s="124"/>
      <c r="R39" s="107" t="str">
        <f>IF(ISBLANK(P39),"",C39*P39)</f>
        <v/>
      </c>
      <c r="S39" s="107"/>
      <c r="T39" s="107"/>
      <c r="U39" s="107" t="str">
        <f>IF(ISBLANK(P39),"",(R39+N39)*(1+E39)*(1+F39)*(1+G39)*(1+#REF!)*#REF!)</f>
        <v/>
      </c>
      <c r="V39" s="107"/>
      <c r="W39" s="107" t="str">
        <f>IF(ISBLANK(P39),"",IF(#REF!="SIM",0,(N39+R39+U39+#REF!)*E39))</f>
        <v/>
      </c>
      <c r="X39" s="107"/>
      <c r="Y39" s="107"/>
      <c r="Z39" s="107" t="str">
        <f>IF(ISBLANK(P39),"",(N39+R39+U39+#REF!+W39)*G39)</f>
        <v/>
      </c>
      <c r="AA39" s="107"/>
      <c r="AB39" s="107"/>
      <c r="AC39" s="89" t="str">
        <f>IF(ISBLANK(P39),"",((N39+R39)*(1+#REF!)*(1+#REF!)*(1+#REF!)*(1+#REF!)*#REF!)+(#REF!*#REF!/#REF!))</f>
        <v/>
      </c>
      <c r="AD39" s="91"/>
      <c r="AE39" s="107" t="str">
        <f>IF(ISBLANK(P39),"",#REF!*(N39+R39+U39+#REF!))</f>
        <v/>
      </c>
      <c r="AF39" s="107"/>
      <c r="AG39" s="89" t="str">
        <f>IF(ISBLANK(P39),"",#REF!*(N39+R39+U39+#REF!))</f>
        <v/>
      </c>
      <c r="AH39" s="90"/>
      <c r="AI39" s="91"/>
      <c r="AJ39" s="89" t="str">
        <f>IF(ISBLANK(P39),"",(SUM(R39:AG39,N39,#REF!,#REF!,#REF!,#REF!,#REF!,#REF!))/(1-F39)*F39)</f>
        <v/>
      </c>
      <c r="AK39" s="90"/>
      <c r="AL39" s="91"/>
      <c r="AM39" s="89" t="str">
        <f t="shared" si="0"/>
        <v/>
      </c>
      <c r="AN39" s="90"/>
      <c r="AO39" s="91"/>
      <c r="AP39" s="107" t="str">
        <f>IF(ISBLANK(P39),"",(AM39/($AM$26+$AM$41+$AM$56))*#REF!)</f>
        <v/>
      </c>
      <c r="AQ39" s="107"/>
      <c r="AR39" s="107" t="str">
        <f>IF(ISBLANK(P39),"",(AM39+AP39)*#REF!)</f>
        <v/>
      </c>
      <c r="AS39" s="107"/>
      <c r="AT39" s="107"/>
    </row>
    <row r="40" spans="1:46" s="3" customFormat="1" ht="18" hidden="1" customHeight="1" x14ac:dyDescent="0.2">
      <c r="A40" s="15"/>
      <c r="B40" s="16"/>
      <c r="C40" s="15"/>
      <c r="D40" s="15"/>
      <c r="E40" s="81"/>
      <c r="F40" s="28"/>
      <c r="G40" s="28"/>
      <c r="H40" s="74"/>
      <c r="I40" s="75"/>
      <c r="J40" s="75"/>
      <c r="K40" s="75"/>
      <c r="L40" s="75"/>
      <c r="M40" s="76"/>
      <c r="N40" s="136"/>
      <c r="O40" s="137"/>
      <c r="P40" s="124"/>
      <c r="Q40" s="124"/>
      <c r="R40" s="107" t="str">
        <f>IF(ISBLANK(P40),"",C40*P40)</f>
        <v/>
      </c>
      <c r="S40" s="107"/>
      <c r="T40" s="107"/>
      <c r="U40" s="107" t="str">
        <f>IF(ISBLANK(P40),"",(R40+N40)*(1+E40)*(1+F40)*(1+G40)*(1+#REF!)*#REF!)</f>
        <v/>
      </c>
      <c r="V40" s="107"/>
      <c r="W40" s="107" t="str">
        <f>IF(ISBLANK(P40),"",IF(#REF!="SIM",0,(N40+R40+U40+#REF!)*E40))</f>
        <v/>
      </c>
      <c r="X40" s="107"/>
      <c r="Y40" s="107"/>
      <c r="Z40" s="107" t="str">
        <f>IF(ISBLANK(P40),"",(N40+R40+U40+#REF!+W40)*G40)</f>
        <v/>
      </c>
      <c r="AA40" s="107"/>
      <c r="AB40" s="107"/>
      <c r="AC40" s="89" t="str">
        <f>IF(ISBLANK(P40),"",((N40+R40)*(1+#REF!)*(1+#REF!)*(1+#REF!)*(1+#REF!)*#REF!)+(#REF!*#REF!/#REF!))</f>
        <v/>
      </c>
      <c r="AD40" s="91"/>
      <c r="AE40" s="107" t="str">
        <f>IF(ISBLANK(P40),"",#REF!*(N40+R40+U40+#REF!))</f>
        <v/>
      </c>
      <c r="AF40" s="107"/>
      <c r="AG40" s="89" t="str">
        <f>IF(ISBLANK(P40),"",#REF!*(N40+R40+U40+#REF!))</f>
        <v/>
      </c>
      <c r="AH40" s="90"/>
      <c r="AI40" s="91"/>
      <c r="AJ40" s="89" t="str">
        <f>IF(ISBLANK(P40),"",(SUM(R40:AG40,N40,#REF!,#REF!,#REF!,#REF!,#REF!,#REF!))/(1-F40)*F40)</f>
        <v/>
      </c>
      <c r="AK40" s="90"/>
      <c r="AL40" s="91"/>
      <c r="AM40" s="89" t="str">
        <f t="shared" si="0"/>
        <v/>
      </c>
      <c r="AN40" s="90"/>
      <c r="AO40" s="91"/>
      <c r="AP40" s="107" t="str">
        <f>IF(ISBLANK(P40),"",(AM40/($AM$26+$AM$41+$AM$56))*#REF!)</f>
        <v/>
      </c>
      <c r="AQ40" s="107"/>
      <c r="AR40" s="107" t="str">
        <f>IF(ISBLANK(P40),"",(AM40+AP40)*#REF!)</f>
        <v/>
      </c>
      <c r="AS40" s="107"/>
      <c r="AT40" s="107"/>
    </row>
    <row r="41" spans="1:46" s="3" customFormat="1" ht="20.100000000000001" hidden="1" customHeight="1" x14ac:dyDescent="0.2">
      <c r="A41" s="22" t="s">
        <v>42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1"/>
      <c r="N41" s="118">
        <f>SUM(N31:N40)</f>
        <v>0</v>
      </c>
      <c r="O41" s="120"/>
      <c r="P41" s="139"/>
      <c r="Q41" s="140"/>
      <c r="R41" s="118">
        <f>SUM(R31:R40)</f>
        <v>0</v>
      </c>
      <c r="S41" s="119"/>
      <c r="T41" s="120"/>
      <c r="U41" s="118">
        <f>SUM(U31:U40)</f>
        <v>0</v>
      </c>
      <c r="V41" s="120"/>
      <c r="W41" s="118">
        <f>SUM(W31:W40)</f>
        <v>0</v>
      </c>
      <c r="X41" s="119"/>
      <c r="Y41" s="120"/>
      <c r="Z41" s="118">
        <f>SUM(Z31:Z40)</f>
        <v>0</v>
      </c>
      <c r="AA41" s="119"/>
      <c r="AB41" s="120"/>
      <c r="AC41" s="118">
        <f>SUM(AC31:AC40)</f>
        <v>0</v>
      </c>
      <c r="AD41" s="120"/>
      <c r="AE41" s="118">
        <f>SUM(AE31:AE40)</f>
        <v>0</v>
      </c>
      <c r="AF41" s="120"/>
      <c r="AG41" s="118">
        <f>SUM(AG31:AG40)</f>
        <v>0</v>
      </c>
      <c r="AH41" s="119"/>
      <c r="AI41" s="120"/>
      <c r="AJ41" s="118">
        <f>SUM(AJ31:AJ40)</f>
        <v>0</v>
      </c>
      <c r="AK41" s="119"/>
      <c r="AL41" s="120"/>
      <c r="AM41" s="118">
        <f>SUM(AM31:AM40)</f>
        <v>0</v>
      </c>
      <c r="AN41" s="119"/>
      <c r="AO41" s="120"/>
      <c r="AP41" s="118">
        <f>SUM(AP31:AP40)</f>
        <v>0</v>
      </c>
      <c r="AQ41" s="120"/>
      <c r="AR41" s="118">
        <f>SUM(AR31:AR40)</f>
        <v>0</v>
      </c>
      <c r="AS41" s="119"/>
      <c r="AT41" s="120"/>
    </row>
    <row r="42" spans="1:46" ht="11.25" hidden="1" customHeight="1" x14ac:dyDescent="0.2">
      <c r="O42" s="44"/>
      <c r="P42" s="44"/>
      <c r="Q42" s="3"/>
      <c r="S42" s="44"/>
      <c r="T42" s="3"/>
      <c r="U42" s="44"/>
      <c r="V42" s="45"/>
      <c r="W42" s="45"/>
      <c r="X42" s="45"/>
      <c r="Y42" s="45"/>
      <c r="Z42" s="45"/>
      <c r="AA42" s="45"/>
      <c r="AB42" s="45"/>
    </row>
    <row r="43" spans="1:46" ht="11.25" hidden="1" customHeight="1" x14ac:dyDescent="0.2">
      <c r="O43" s="44"/>
      <c r="P43" s="44"/>
      <c r="S43" s="44"/>
      <c r="T43" s="3"/>
      <c r="U43" s="44"/>
      <c r="V43" s="45"/>
      <c r="W43" s="45"/>
      <c r="X43" s="45"/>
      <c r="Y43" s="45"/>
      <c r="Z43" s="45"/>
      <c r="AA43" s="45"/>
      <c r="AB43" s="45"/>
    </row>
    <row r="44" spans="1:46" ht="20.100000000000001" hidden="1" customHeight="1" x14ac:dyDescent="0.2">
      <c r="A44" s="24" t="s">
        <v>48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6"/>
    </row>
    <row r="45" spans="1:46" s="3" customFormat="1" ht="63.75" hidden="1" customHeight="1" x14ac:dyDescent="0.2">
      <c r="A45" s="14" t="s">
        <v>13</v>
      </c>
      <c r="B45" s="27" t="s">
        <v>14</v>
      </c>
      <c r="C45" s="14" t="s">
        <v>15</v>
      </c>
      <c r="D45" s="27" t="s">
        <v>16</v>
      </c>
      <c r="E45" s="27" t="s">
        <v>18</v>
      </c>
      <c r="F45" s="27" t="s">
        <v>22</v>
      </c>
      <c r="G45" s="27" t="s">
        <v>19</v>
      </c>
      <c r="H45" s="27" t="s">
        <v>44</v>
      </c>
      <c r="I45" s="27"/>
      <c r="J45" s="27"/>
      <c r="K45" s="27"/>
      <c r="L45" s="27"/>
      <c r="M45" s="27"/>
      <c r="N45" s="99" t="s">
        <v>45</v>
      </c>
      <c r="O45" s="113"/>
      <c r="P45" s="109" t="s">
        <v>46</v>
      </c>
      <c r="Q45" s="109"/>
      <c r="R45" s="109" t="s">
        <v>47</v>
      </c>
      <c r="S45" s="109"/>
      <c r="T45" s="109"/>
      <c r="U45" s="109" t="s">
        <v>27</v>
      </c>
      <c r="V45" s="109"/>
      <c r="W45" s="109" t="s">
        <v>28</v>
      </c>
      <c r="X45" s="109"/>
      <c r="Y45" s="109"/>
      <c r="Z45" s="109" t="s">
        <v>29</v>
      </c>
      <c r="AA45" s="109"/>
      <c r="AB45" s="109"/>
      <c r="AC45" s="109" t="s">
        <v>33</v>
      </c>
      <c r="AD45" s="109"/>
      <c r="AE45" s="109" t="s">
        <v>30</v>
      </c>
      <c r="AF45" s="109"/>
      <c r="AG45" s="109" t="s">
        <v>31</v>
      </c>
      <c r="AH45" s="109"/>
      <c r="AI45" s="109"/>
      <c r="AJ45" s="109" t="s">
        <v>32</v>
      </c>
      <c r="AK45" s="109"/>
      <c r="AL45" s="109"/>
      <c r="AM45" s="109" t="s">
        <v>34</v>
      </c>
      <c r="AN45" s="109"/>
      <c r="AO45" s="109"/>
      <c r="AP45" s="109" t="s">
        <v>35</v>
      </c>
      <c r="AQ45" s="109"/>
      <c r="AR45" s="109" t="s">
        <v>36</v>
      </c>
      <c r="AS45" s="109"/>
      <c r="AT45" s="109"/>
    </row>
    <row r="46" spans="1:46" s="3" customFormat="1" ht="18" hidden="1" customHeight="1" x14ac:dyDescent="0.2">
      <c r="A46" s="15"/>
      <c r="B46" s="15"/>
      <c r="C46" s="30"/>
      <c r="D46" s="29"/>
      <c r="E46" s="81"/>
      <c r="F46" s="28"/>
      <c r="G46" s="28"/>
      <c r="H46" s="77"/>
      <c r="I46" s="78"/>
      <c r="J46" s="78"/>
      <c r="K46" s="78"/>
      <c r="L46" s="78"/>
      <c r="M46" s="79"/>
      <c r="N46" s="136"/>
      <c r="O46" s="137"/>
      <c r="P46" s="124"/>
      <c r="Q46" s="124"/>
      <c r="R46" s="107" t="str">
        <f>IF(ISBLANK(P46),"",C46*P46)</f>
        <v/>
      </c>
      <c r="S46" s="107"/>
      <c r="T46" s="107"/>
      <c r="U46" s="107" t="str">
        <f>IF(ISBLANK(P46),"",(R46+N46)*(1+E46)*(1+F46)*(1+G46)*(1+#REF!)*#REF!)</f>
        <v/>
      </c>
      <c r="V46" s="107"/>
      <c r="W46" s="107" t="str">
        <f>IF(ISBLANK(P46),"",IF(#REF!="SIM",0,(N46+R46+U46+#REF!)*E46))</f>
        <v/>
      </c>
      <c r="X46" s="107"/>
      <c r="Y46" s="107"/>
      <c r="Z46" s="107" t="str">
        <f>IF(ISBLANK(P46),"",(N46+R46+U46+#REF!+W46)*G46)</f>
        <v/>
      </c>
      <c r="AA46" s="107"/>
      <c r="AB46" s="107"/>
      <c r="AC46" s="107" t="str">
        <f>IF(ISBLANK(P46),"",((N46+R46)*(1+#REF!)*(1+#REF!)*(1+#REF!)*(1+#REF!)*#REF!)+(#REF!*#REF!/#REF!))</f>
        <v/>
      </c>
      <c r="AD46" s="107"/>
      <c r="AE46" s="107" t="str">
        <f>IF(ISBLANK(P46),"",#REF!*(N46+R46+U46+#REF!))</f>
        <v/>
      </c>
      <c r="AF46" s="107"/>
      <c r="AG46" s="107" t="str">
        <f>IF(ISBLANK(P46),"",#REF!*(N46+R46+U46+#REF!))</f>
        <v/>
      </c>
      <c r="AH46" s="107"/>
      <c r="AI46" s="107"/>
      <c r="AJ46" s="107" t="str">
        <f>IF(ISBLANK(P46),"",(SUM(R46:AG46,N46,#REF!,#REF!,#REF!,#REF!,#REF!,#REF!))/(1-F46)*F46)</f>
        <v/>
      </c>
      <c r="AK46" s="107"/>
      <c r="AL46" s="107"/>
      <c r="AM46" s="107" t="str">
        <f t="shared" ref="AM46:AM55" si="1">IF(ISBLANK(P46),"",SUM(N46,R46:AJ46))</f>
        <v/>
      </c>
      <c r="AN46" s="107"/>
      <c r="AO46" s="107"/>
      <c r="AP46" s="107" t="str">
        <f>IF(ISBLANK(P46),"",(AM46/($AM$26+$AM$41+$AM$56))*#REF!)</f>
        <v/>
      </c>
      <c r="AQ46" s="107"/>
      <c r="AR46" s="107" t="str">
        <f>IF(ISBLANK(P46),"",(AM46+AP46)*#REF!)</f>
        <v/>
      </c>
      <c r="AS46" s="107"/>
      <c r="AT46" s="107"/>
    </row>
    <row r="47" spans="1:46" s="3" customFormat="1" ht="18" hidden="1" customHeight="1" x14ac:dyDescent="0.2">
      <c r="A47" s="15"/>
      <c r="B47" s="15"/>
      <c r="C47" s="30"/>
      <c r="D47" s="29"/>
      <c r="E47" s="81"/>
      <c r="F47" s="28"/>
      <c r="G47" s="28"/>
      <c r="H47" s="77"/>
      <c r="I47" s="78"/>
      <c r="J47" s="78"/>
      <c r="K47" s="78"/>
      <c r="L47" s="78"/>
      <c r="M47" s="79"/>
      <c r="N47" s="136"/>
      <c r="O47" s="137"/>
      <c r="P47" s="124"/>
      <c r="Q47" s="124"/>
      <c r="R47" s="107" t="str">
        <f>IF(ISBLANK(P47),"",C47*P47)</f>
        <v/>
      </c>
      <c r="S47" s="107"/>
      <c r="T47" s="107"/>
      <c r="U47" s="107" t="str">
        <f>IF(ISBLANK(P47),"",(R47+N47)*(1+E47)*(1+F47)*(1+G47)*(1+#REF!)*#REF!)</f>
        <v/>
      </c>
      <c r="V47" s="107"/>
      <c r="W47" s="107" t="str">
        <f>IF(ISBLANK(P47),"",IF(#REF!="SIM",0,(N47+R47+U47+#REF!)*E47))</f>
        <v/>
      </c>
      <c r="X47" s="107"/>
      <c r="Y47" s="107"/>
      <c r="Z47" s="107" t="str">
        <f>IF(ISBLANK(P47),"",(N47+R47+U47+#REF!+W47)*G47)</f>
        <v/>
      </c>
      <c r="AA47" s="107"/>
      <c r="AB47" s="107"/>
      <c r="AC47" s="107" t="str">
        <f>IF(ISBLANK(P47),"",((N47+R47)*(1+#REF!)*(1+#REF!)*(1+#REF!)*(1+#REF!)*#REF!)+(#REF!*#REF!/#REF!))</f>
        <v/>
      </c>
      <c r="AD47" s="107"/>
      <c r="AE47" s="107" t="str">
        <f>IF(ISBLANK(P47),"",#REF!*(N47+R47+U47+#REF!))</f>
        <v/>
      </c>
      <c r="AF47" s="107"/>
      <c r="AG47" s="107" t="str">
        <f>IF(ISBLANK(P47),"",#REF!*(N47+R47+U47+#REF!))</f>
        <v/>
      </c>
      <c r="AH47" s="107"/>
      <c r="AI47" s="107"/>
      <c r="AJ47" s="107" t="str">
        <f>IF(ISBLANK(P47),"",(SUM(R47:AG47,N47,#REF!,#REF!,#REF!,#REF!,#REF!,#REF!))/(1-F47)*F47)</f>
        <v/>
      </c>
      <c r="AK47" s="107"/>
      <c r="AL47" s="107"/>
      <c r="AM47" s="107" t="str">
        <f t="shared" si="1"/>
        <v/>
      </c>
      <c r="AN47" s="107"/>
      <c r="AO47" s="107"/>
      <c r="AP47" s="107" t="str">
        <f>IF(ISBLANK(P47),"",(AM47/($AM$26+$AM$41+$AM$56))*#REF!)</f>
        <v/>
      </c>
      <c r="AQ47" s="107"/>
      <c r="AR47" s="107" t="str">
        <f>IF(ISBLANK(P47),"",(AM47+AP47)*#REF!)</f>
        <v/>
      </c>
      <c r="AS47" s="107"/>
      <c r="AT47" s="107"/>
    </row>
    <row r="48" spans="1:46" s="3" customFormat="1" ht="18" hidden="1" customHeight="1" x14ac:dyDescent="0.2">
      <c r="A48" s="15"/>
      <c r="B48" s="15"/>
      <c r="C48" s="30"/>
      <c r="D48" s="29"/>
      <c r="E48" s="81"/>
      <c r="F48" s="28"/>
      <c r="G48" s="28"/>
      <c r="H48" s="77"/>
      <c r="I48" s="78"/>
      <c r="J48" s="78"/>
      <c r="K48" s="78"/>
      <c r="L48" s="78"/>
      <c r="M48" s="79"/>
      <c r="N48" s="136"/>
      <c r="O48" s="137"/>
      <c r="P48" s="124"/>
      <c r="Q48" s="124"/>
      <c r="R48" s="107" t="str">
        <f>IF(ISBLANK(P48),"",C48*P48)</f>
        <v/>
      </c>
      <c r="S48" s="107"/>
      <c r="T48" s="107"/>
      <c r="U48" s="107" t="str">
        <f>IF(ISBLANK(P48),"",(R48+N48)*(1+E48)*(1+F48)*(1+G48)*(1+#REF!)*#REF!)</f>
        <v/>
      </c>
      <c r="V48" s="107"/>
      <c r="W48" s="107" t="str">
        <f>IF(ISBLANK(P48),"",IF(#REF!="SIM",0,(N48+R48+U48+#REF!)*E48))</f>
        <v/>
      </c>
      <c r="X48" s="107"/>
      <c r="Y48" s="107"/>
      <c r="Z48" s="107" t="str">
        <f>IF(ISBLANK(P48),"",(N48+R48+U48+#REF!+W48)*G48)</f>
        <v/>
      </c>
      <c r="AA48" s="107"/>
      <c r="AB48" s="107"/>
      <c r="AC48" s="107" t="str">
        <f>IF(ISBLANK(P48),"",((N48+R48)*(1+#REF!)*(1+#REF!)*(1+#REF!)*(1+#REF!)*#REF!)+(#REF!*#REF!/#REF!))</f>
        <v/>
      </c>
      <c r="AD48" s="107"/>
      <c r="AE48" s="107" t="str">
        <f>IF(ISBLANK(P48),"",#REF!*(N48+R48+U48+#REF!))</f>
        <v/>
      </c>
      <c r="AF48" s="107"/>
      <c r="AG48" s="107" t="str">
        <f>IF(ISBLANK(P48),"",#REF!*(N48+R48+U48+#REF!))</f>
        <v/>
      </c>
      <c r="AH48" s="107"/>
      <c r="AI48" s="107"/>
      <c r="AJ48" s="107" t="str">
        <f>IF(ISBLANK(P48),"",(SUM(R48:AG48,N48,#REF!,#REF!,#REF!,#REF!,#REF!,#REF!))/(1-F48)*F48)</f>
        <v/>
      </c>
      <c r="AK48" s="107"/>
      <c r="AL48" s="107"/>
      <c r="AM48" s="107" t="str">
        <f t="shared" si="1"/>
        <v/>
      </c>
      <c r="AN48" s="107"/>
      <c r="AO48" s="107"/>
      <c r="AP48" s="107" t="str">
        <f>IF(ISBLANK(P48),"",(AM48/($AM$26+$AM$41+$AM$56))*#REF!)</f>
        <v/>
      </c>
      <c r="AQ48" s="107"/>
      <c r="AR48" s="107" t="str">
        <f>IF(ISBLANK(P48),"",(AM48+AP48)*#REF!)</f>
        <v/>
      </c>
      <c r="AS48" s="107"/>
      <c r="AT48" s="107"/>
    </row>
    <row r="49" spans="1:46" s="3" customFormat="1" ht="18" hidden="1" customHeight="1" x14ac:dyDescent="0.2">
      <c r="A49" s="15"/>
      <c r="B49" s="15"/>
      <c r="C49" s="30"/>
      <c r="D49" s="29"/>
      <c r="E49" s="81"/>
      <c r="F49" s="28"/>
      <c r="G49" s="28"/>
      <c r="H49" s="77"/>
      <c r="I49" s="78"/>
      <c r="J49" s="78"/>
      <c r="K49" s="78"/>
      <c r="L49" s="78"/>
      <c r="M49" s="79"/>
      <c r="N49" s="136"/>
      <c r="O49" s="137"/>
      <c r="P49" s="124"/>
      <c r="Q49" s="124"/>
      <c r="R49" s="107" t="str">
        <f>IF(ISBLANK(P49),"",C49*P49)</f>
        <v/>
      </c>
      <c r="S49" s="107"/>
      <c r="T49" s="107"/>
      <c r="U49" s="107" t="str">
        <f>IF(ISBLANK(P49),"",(R49+N49)*(1+E49)*(1+F49)*(1+G49)*(1+#REF!)*#REF!)</f>
        <v/>
      </c>
      <c r="V49" s="107"/>
      <c r="W49" s="107" t="str">
        <f>IF(ISBLANK(P49),"",IF(#REF!="SIM",0,(N49+R49+U49+#REF!)*E49))</f>
        <v/>
      </c>
      <c r="X49" s="107"/>
      <c r="Y49" s="107"/>
      <c r="Z49" s="107" t="str">
        <f>IF(ISBLANK(P49),"",(N49+R49+U49+#REF!+W49)*G49)</f>
        <v/>
      </c>
      <c r="AA49" s="107"/>
      <c r="AB49" s="107"/>
      <c r="AC49" s="107" t="str">
        <f>IF(ISBLANK(P49),"",((N49+R49)*(1+#REF!)*(1+#REF!)*(1+#REF!)*(1+#REF!)*#REF!)+(#REF!*#REF!/#REF!))</f>
        <v/>
      </c>
      <c r="AD49" s="107"/>
      <c r="AE49" s="107" t="str">
        <f>IF(ISBLANK(P49),"",#REF!*(N49+R49+U49+#REF!))</f>
        <v/>
      </c>
      <c r="AF49" s="107"/>
      <c r="AG49" s="107" t="str">
        <f>IF(ISBLANK(P49),"",#REF!*(N49+R49+U49+#REF!))</f>
        <v/>
      </c>
      <c r="AH49" s="107"/>
      <c r="AI49" s="107"/>
      <c r="AJ49" s="107" t="str">
        <f>IF(ISBLANK(P49),"",(SUM(R49:AG49,N49,#REF!,#REF!,#REF!,#REF!,#REF!,#REF!))/(1-F49)*F49)</f>
        <v/>
      </c>
      <c r="AK49" s="107"/>
      <c r="AL49" s="107"/>
      <c r="AM49" s="107" t="str">
        <f t="shared" si="1"/>
        <v/>
      </c>
      <c r="AN49" s="107"/>
      <c r="AO49" s="107"/>
      <c r="AP49" s="107" t="str">
        <f>IF(ISBLANK(P49),"",(AM49/($AM$26+$AM$41+$AM$56))*#REF!)</f>
        <v/>
      </c>
      <c r="AQ49" s="107"/>
      <c r="AR49" s="107" t="str">
        <f>IF(ISBLANK(P49),"",(AM49+AP49)*#REF!)</f>
        <v/>
      </c>
      <c r="AS49" s="107"/>
      <c r="AT49" s="107"/>
    </row>
    <row r="50" spans="1:46" s="3" customFormat="1" ht="18" hidden="1" customHeight="1" x14ac:dyDescent="0.2">
      <c r="A50" s="15"/>
      <c r="B50" s="15"/>
      <c r="C50" s="30"/>
      <c r="D50" s="29"/>
      <c r="E50" s="81"/>
      <c r="F50" s="28"/>
      <c r="G50" s="28"/>
      <c r="H50" s="77"/>
      <c r="I50" s="78"/>
      <c r="J50" s="78"/>
      <c r="K50" s="78"/>
      <c r="L50" s="78"/>
      <c r="M50" s="79"/>
      <c r="N50" s="136"/>
      <c r="O50" s="137"/>
      <c r="P50" s="124"/>
      <c r="Q50" s="124"/>
      <c r="R50" s="107" t="str">
        <f>IF(ISBLANK(P50),"",C50*P50)</f>
        <v/>
      </c>
      <c r="S50" s="107"/>
      <c r="T50" s="107"/>
      <c r="U50" s="107" t="str">
        <f>IF(ISBLANK(P50),"",(R50+N50)*(1+E50)*(1+F50)*(1+G50)*(1+#REF!)*#REF!)</f>
        <v/>
      </c>
      <c r="V50" s="107"/>
      <c r="W50" s="107" t="str">
        <f>IF(ISBLANK(P50),"",IF(#REF!="SIM",0,(N50+R50+U50+#REF!)*E50))</f>
        <v/>
      </c>
      <c r="X50" s="107"/>
      <c r="Y50" s="107"/>
      <c r="Z50" s="107" t="str">
        <f>IF(ISBLANK(P50),"",(N50+R50+U50+#REF!+W50)*G50)</f>
        <v/>
      </c>
      <c r="AA50" s="107"/>
      <c r="AB50" s="107"/>
      <c r="AC50" s="107" t="str">
        <f>IF(ISBLANK(P50),"",((N50+R50)*(1+#REF!)*(1+#REF!)*(1+#REF!)*(1+#REF!)*#REF!)+(#REF!*#REF!/#REF!))</f>
        <v/>
      </c>
      <c r="AD50" s="107"/>
      <c r="AE50" s="107" t="str">
        <f>IF(ISBLANK(P50),"",#REF!*(N50+R50+U50+#REF!))</f>
        <v/>
      </c>
      <c r="AF50" s="107"/>
      <c r="AG50" s="107" t="str">
        <f>IF(ISBLANK(P50),"",#REF!*(N50+R50+U50+#REF!))</f>
        <v/>
      </c>
      <c r="AH50" s="107"/>
      <c r="AI50" s="107"/>
      <c r="AJ50" s="107" t="str">
        <f>IF(ISBLANK(P50),"",(SUM(R50:AG50,N50,#REF!,#REF!,#REF!,#REF!,#REF!,#REF!))/(1-F50)*F50)</f>
        <v/>
      </c>
      <c r="AK50" s="107"/>
      <c r="AL50" s="107"/>
      <c r="AM50" s="107" t="str">
        <f t="shared" si="1"/>
        <v/>
      </c>
      <c r="AN50" s="107"/>
      <c r="AO50" s="107"/>
      <c r="AP50" s="107" t="str">
        <f>IF(ISBLANK(P50),"",(AM50/($AM$26+$AM$41+$AM$56))*#REF!)</f>
        <v/>
      </c>
      <c r="AQ50" s="107"/>
      <c r="AR50" s="107" t="str">
        <f>IF(ISBLANK(P50),"",(AM50+AP50)*#REF!)</f>
        <v/>
      </c>
      <c r="AS50" s="107"/>
      <c r="AT50" s="107"/>
    </row>
    <row r="51" spans="1:46" s="3" customFormat="1" ht="18" hidden="1" customHeight="1" x14ac:dyDescent="0.2">
      <c r="A51" s="15"/>
      <c r="B51" s="15"/>
      <c r="C51" s="30"/>
      <c r="D51" s="29"/>
      <c r="E51" s="81"/>
      <c r="F51" s="28"/>
      <c r="G51" s="28"/>
      <c r="H51" s="77"/>
      <c r="I51" s="78"/>
      <c r="J51" s="78"/>
      <c r="K51" s="78"/>
      <c r="L51" s="78"/>
      <c r="M51" s="79"/>
      <c r="N51" s="136"/>
      <c r="O51" s="137"/>
      <c r="P51" s="124"/>
      <c r="Q51" s="124"/>
      <c r="R51" s="107" t="str">
        <f>IF(ISBLANK(P51),"",C51*P51)</f>
        <v/>
      </c>
      <c r="S51" s="107"/>
      <c r="T51" s="107"/>
      <c r="U51" s="107" t="str">
        <f>IF(ISBLANK(P51),"",(R51+N51)*(1+E51)*(1+F51)*(1+G51)*(1+#REF!)*#REF!)</f>
        <v/>
      </c>
      <c r="V51" s="107"/>
      <c r="W51" s="107" t="str">
        <f>IF(ISBLANK(P51),"",IF(#REF!="SIM",0,(N51+R51+U51+#REF!)*E51))</f>
        <v/>
      </c>
      <c r="X51" s="107"/>
      <c r="Y51" s="107"/>
      <c r="Z51" s="107" t="str">
        <f>IF(ISBLANK(P51),"",(N51+R51+U51+#REF!+W51)*G51)</f>
        <v/>
      </c>
      <c r="AA51" s="107"/>
      <c r="AB51" s="107"/>
      <c r="AC51" s="107" t="str">
        <f>IF(ISBLANK(P51),"",((N51+R51)*(1+#REF!)*(1+#REF!)*(1+#REF!)*(1+#REF!)*#REF!)+(#REF!*#REF!/#REF!))</f>
        <v/>
      </c>
      <c r="AD51" s="107"/>
      <c r="AE51" s="107" t="str">
        <f>IF(ISBLANK(P51),"",#REF!*(N51+R51+U51+#REF!))</f>
        <v/>
      </c>
      <c r="AF51" s="107"/>
      <c r="AG51" s="107" t="str">
        <f>IF(ISBLANK(P51),"",#REF!*(N51+R51+U51+#REF!))</f>
        <v/>
      </c>
      <c r="AH51" s="107"/>
      <c r="AI51" s="107"/>
      <c r="AJ51" s="107" t="str">
        <f>IF(ISBLANK(P51),"",(SUM(R51:AG51,N51,#REF!,#REF!,#REF!,#REF!,#REF!,#REF!))/(1-F51)*F51)</f>
        <v/>
      </c>
      <c r="AK51" s="107"/>
      <c r="AL51" s="107"/>
      <c r="AM51" s="107" t="str">
        <f t="shared" si="1"/>
        <v/>
      </c>
      <c r="AN51" s="107"/>
      <c r="AO51" s="107"/>
      <c r="AP51" s="107" t="str">
        <f>IF(ISBLANK(P51),"",(AM51/($AM$26+$AM$41+$AM$56))*#REF!)</f>
        <v/>
      </c>
      <c r="AQ51" s="107"/>
      <c r="AR51" s="107" t="str">
        <f>IF(ISBLANK(P51),"",(AM51+AP51)*#REF!)</f>
        <v/>
      </c>
      <c r="AS51" s="107"/>
      <c r="AT51" s="107"/>
    </row>
    <row r="52" spans="1:46" s="3" customFormat="1" ht="18" hidden="1" customHeight="1" x14ac:dyDescent="0.2">
      <c r="A52" s="15"/>
      <c r="B52" s="15"/>
      <c r="C52" s="30"/>
      <c r="D52" s="29"/>
      <c r="E52" s="81"/>
      <c r="F52" s="28"/>
      <c r="G52" s="28"/>
      <c r="H52" s="77"/>
      <c r="I52" s="78"/>
      <c r="J52" s="78"/>
      <c r="K52" s="78"/>
      <c r="L52" s="78"/>
      <c r="M52" s="79"/>
      <c r="N52" s="136"/>
      <c r="O52" s="137"/>
      <c r="P52" s="124"/>
      <c r="Q52" s="124"/>
      <c r="R52" s="107" t="str">
        <f>IF(ISBLANK(P52),"",C52*P52)</f>
        <v/>
      </c>
      <c r="S52" s="107"/>
      <c r="T52" s="107"/>
      <c r="U52" s="107" t="str">
        <f>IF(ISBLANK(P52),"",(R52+N52)*(1+E52)*(1+F52)*(1+G52)*(1+#REF!)*#REF!)</f>
        <v/>
      </c>
      <c r="V52" s="107"/>
      <c r="W52" s="107" t="str">
        <f>IF(ISBLANK(P52),"",IF(#REF!="SIM",0,(N52+R52+U52+#REF!)*E52))</f>
        <v/>
      </c>
      <c r="X52" s="107"/>
      <c r="Y52" s="107"/>
      <c r="Z52" s="107" t="str">
        <f>IF(ISBLANK(P52),"",(N52+R52+U52+#REF!+W52)*G52)</f>
        <v/>
      </c>
      <c r="AA52" s="107"/>
      <c r="AB52" s="107"/>
      <c r="AC52" s="107" t="str">
        <f>IF(ISBLANK(P52),"",((N52+R52)*(1+#REF!)*(1+#REF!)*(1+#REF!)*(1+#REF!)*#REF!)+(#REF!*#REF!/#REF!))</f>
        <v/>
      </c>
      <c r="AD52" s="107"/>
      <c r="AE52" s="107" t="str">
        <f>IF(ISBLANK(P52),"",#REF!*(N52+R52+U52+#REF!))</f>
        <v/>
      </c>
      <c r="AF52" s="107"/>
      <c r="AG52" s="107" t="str">
        <f>IF(ISBLANK(P52),"",#REF!*(N52+R52+U52+#REF!))</f>
        <v/>
      </c>
      <c r="AH52" s="107"/>
      <c r="AI52" s="107"/>
      <c r="AJ52" s="107" t="str">
        <f>IF(ISBLANK(P52),"",(SUM(R52:AG52,N52,#REF!,#REF!,#REF!,#REF!,#REF!,#REF!))/(1-F52)*F52)</f>
        <v/>
      </c>
      <c r="AK52" s="107"/>
      <c r="AL52" s="107"/>
      <c r="AM52" s="107" t="str">
        <f t="shared" si="1"/>
        <v/>
      </c>
      <c r="AN52" s="107"/>
      <c r="AO52" s="107"/>
      <c r="AP52" s="107" t="str">
        <f>IF(ISBLANK(P52),"",(AM52/($AM$26+$AM$41+$AM$56))*#REF!)</f>
        <v/>
      </c>
      <c r="AQ52" s="107"/>
      <c r="AR52" s="107" t="str">
        <f>IF(ISBLANK(P52),"",(AM52+AP52)*#REF!)</f>
        <v/>
      </c>
      <c r="AS52" s="107"/>
      <c r="AT52" s="107"/>
    </row>
    <row r="53" spans="1:46" s="3" customFormat="1" ht="18" hidden="1" customHeight="1" x14ac:dyDescent="0.2">
      <c r="A53" s="15"/>
      <c r="B53" s="15"/>
      <c r="C53" s="30"/>
      <c r="D53" s="29"/>
      <c r="E53" s="81"/>
      <c r="F53" s="28"/>
      <c r="G53" s="28"/>
      <c r="H53" s="77"/>
      <c r="I53" s="78"/>
      <c r="J53" s="78"/>
      <c r="K53" s="78"/>
      <c r="L53" s="78"/>
      <c r="M53" s="79"/>
      <c r="N53" s="136"/>
      <c r="O53" s="137"/>
      <c r="P53" s="124"/>
      <c r="Q53" s="124"/>
      <c r="R53" s="107" t="str">
        <f>IF(ISBLANK(P53),"",C53*P53)</f>
        <v/>
      </c>
      <c r="S53" s="107"/>
      <c r="T53" s="107"/>
      <c r="U53" s="107" t="str">
        <f>IF(ISBLANK(P53),"",(R53+N53)*(1+E53)*(1+F53)*(1+G53)*(1+#REF!)*#REF!)</f>
        <v/>
      </c>
      <c r="V53" s="107"/>
      <c r="W53" s="107" t="str">
        <f>IF(ISBLANK(P53),"",IF(#REF!="SIM",0,(N53+R53+U53+#REF!)*E53))</f>
        <v/>
      </c>
      <c r="X53" s="107"/>
      <c r="Y53" s="107"/>
      <c r="Z53" s="107" t="str">
        <f>IF(ISBLANK(P53),"",(N53+R53+U53+#REF!+W53)*G53)</f>
        <v/>
      </c>
      <c r="AA53" s="107"/>
      <c r="AB53" s="107"/>
      <c r="AC53" s="107" t="str">
        <f>IF(ISBLANK(P53),"",((N53+R53)*(1+#REF!)*(1+#REF!)*(1+#REF!)*(1+#REF!)*#REF!)+(#REF!*#REF!/#REF!))</f>
        <v/>
      </c>
      <c r="AD53" s="107"/>
      <c r="AE53" s="107" t="str">
        <f>IF(ISBLANK(P53),"",#REF!*(N53+R53+U53+#REF!))</f>
        <v/>
      </c>
      <c r="AF53" s="107"/>
      <c r="AG53" s="107" t="str">
        <f>IF(ISBLANK(P53),"",#REF!*(N53+R53+U53+#REF!))</f>
        <v/>
      </c>
      <c r="AH53" s="107"/>
      <c r="AI53" s="107"/>
      <c r="AJ53" s="107" t="str">
        <f>IF(ISBLANK(P53),"",(SUM(R53:AG53,N53,#REF!,#REF!,#REF!,#REF!,#REF!,#REF!))/(1-F53)*F53)</f>
        <v/>
      </c>
      <c r="AK53" s="107"/>
      <c r="AL53" s="107"/>
      <c r="AM53" s="107" t="str">
        <f t="shared" si="1"/>
        <v/>
      </c>
      <c r="AN53" s="107"/>
      <c r="AO53" s="107"/>
      <c r="AP53" s="107" t="str">
        <f>IF(ISBLANK(P53),"",(AM53/($AM$26+$AM$41+$AM$56))*#REF!)</f>
        <v/>
      </c>
      <c r="AQ53" s="107"/>
      <c r="AR53" s="107" t="str">
        <f>IF(ISBLANK(P53),"",(AM53+AP53)*#REF!)</f>
        <v/>
      </c>
      <c r="AS53" s="107"/>
      <c r="AT53" s="107"/>
    </row>
    <row r="54" spans="1:46" s="3" customFormat="1" ht="18" hidden="1" customHeight="1" x14ac:dyDescent="0.2">
      <c r="A54" s="15"/>
      <c r="B54" s="15"/>
      <c r="C54" s="30"/>
      <c r="D54" s="29"/>
      <c r="E54" s="81"/>
      <c r="F54" s="28"/>
      <c r="G54" s="28"/>
      <c r="H54" s="77"/>
      <c r="I54" s="78"/>
      <c r="J54" s="78"/>
      <c r="K54" s="78"/>
      <c r="L54" s="78"/>
      <c r="M54" s="79"/>
      <c r="N54" s="136"/>
      <c r="O54" s="137"/>
      <c r="P54" s="124"/>
      <c r="Q54" s="124"/>
      <c r="R54" s="107" t="str">
        <f>IF(ISBLANK(P54),"",C54*P54)</f>
        <v/>
      </c>
      <c r="S54" s="107"/>
      <c r="T54" s="107"/>
      <c r="U54" s="107" t="str">
        <f>IF(ISBLANK(P54),"",(R54+N54)*(1+E54)*(1+F54)*(1+G54)*(1+#REF!)*#REF!)</f>
        <v/>
      </c>
      <c r="V54" s="107"/>
      <c r="W54" s="107" t="str">
        <f>IF(ISBLANK(P54),"",IF(#REF!="SIM",0,(N54+R54+U54+#REF!)*E54))</f>
        <v/>
      </c>
      <c r="X54" s="107"/>
      <c r="Y54" s="107"/>
      <c r="Z54" s="107" t="str">
        <f>IF(ISBLANK(P54),"",(N54+R54+U54+#REF!+W54)*G54)</f>
        <v/>
      </c>
      <c r="AA54" s="107"/>
      <c r="AB54" s="107"/>
      <c r="AC54" s="107" t="str">
        <f>IF(ISBLANK(P54),"",((N54+R54)*(1+#REF!)*(1+#REF!)*(1+#REF!)*(1+#REF!)*#REF!)+(#REF!*#REF!/#REF!))</f>
        <v/>
      </c>
      <c r="AD54" s="107"/>
      <c r="AE54" s="107" t="str">
        <f>IF(ISBLANK(P54),"",#REF!*(N54+R54+U54+#REF!))</f>
        <v/>
      </c>
      <c r="AF54" s="107"/>
      <c r="AG54" s="107" t="str">
        <f>IF(ISBLANK(P54),"",#REF!*(N54+R54+U54+#REF!))</f>
        <v/>
      </c>
      <c r="AH54" s="107"/>
      <c r="AI54" s="107"/>
      <c r="AJ54" s="107" t="str">
        <f>IF(ISBLANK(P54),"",(SUM(R54:AG54,N54,#REF!,#REF!,#REF!,#REF!,#REF!,#REF!))/(1-F54)*F54)</f>
        <v/>
      </c>
      <c r="AK54" s="107"/>
      <c r="AL54" s="107"/>
      <c r="AM54" s="107" t="str">
        <f t="shared" si="1"/>
        <v/>
      </c>
      <c r="AN54" s="107"/>
      <c r="AO54" s="107"/>
      <c r="AP54" s="107" t="str">
        <f>IF(ISBLANK(P54),"",(AM54/($AM$26+$AM$41+$AM$56))*#REF!)</f>
        <v/>
      </c>
      <c r="AQ54" s="107"/>
      <c r="AR54" s="107" t="str">
        <f>IF(ISBLANK(P54),"",(AM54+AP54)*#REF!)</f>
        <v/>
      </c>
      <c r="AS54" s="107"/>
      <c r="AT54" s="107"/>
    </row>
    <row r="55" spans="1:46" s="3" customFormat="1" ht="18" hidden="1" customHeight="1" x14ac:dyDescent="0.2">
      <c r="A55" s="15"/>
      <c r="B55" s="15"/>
      <c r="C55" s="30"/>
      <c r="D55" s="29"/>
      <c r="E55" s="81"/>
      <c r="F55" s="28"/>
      <c r="G55" s="28"/>
      <c r="H55" s="77"/>
      <c r="I55" s="78"/>
      <c r="J55" s="78"/>
      <c r="K55" s="78"/>
      <c r="L55" s="78"/>
      <c r="M55" s="79"/>
      <c r="N55" s="136"/>
      <c r="O55" s="137"/>
      <c r="P55" s="124"/>
      <c r="Q55" s="124"/>
      <c r="R55" s="107" t="str">
        <f>IF(ISBLANK(P55),"",C55*P55)</f>
        <v/>
      </c>
      <c r="S55" s="107"/>
      <c r="T55" s="107"/>
      <c r="U55" s="107" t="str">
        <f>IF(ISBLANK(P55),"",(R55+N55)*(1+E55)*(1+F55)*(1+G55)*(1+#REF!)*#REF!)</f>
        <v/>
      </c>
      <c r="V55" s="107"/>
      <c r="W55" s="107" t="str">
        <f>IF(ISBLANK(P55),"",IF(#REF!="SIM",0,(N55+R55+U55+#REF!)*E55))</f>
        <v/>
      </c>
      <c r="X55" s="107"/>
      <c r="Y55" s="107"/>
      <c r="Z55" s="107" t="str">
        <f>IF(ISBLANK(P55),"",(N55+R55+U55+#REF!+W55)*G55)</f>
        <v/>
      </c>
      <c r="AA55" s="107"/>
      <c r="AB55" s="107"/>
      <c r="AC55" s="107" t="str">
        <f>IF(ISBLANK(P55),"",((N55+R55)*(1+#REF!)*(1+#REF!)*(1+#REF!)*(1+#REF!)*#REF!)+(#REF!*#REF!/#REF!))</f>
        <v/>
      </c>
      <c r="AD55" s="107"/>
      <c r="AE55" s="107" t="str">
        <f>IF(ISBLANK(P55),"",#REF!*(N55+R55+U55+#REF!))</f>
        <v/>
      </c>
      <c r="AF55" s="107"/>
      <c r="AG55" s="107" t="str">
        <f>IF(ISBLANK(P55),"",#REF!*(N55+R55+U55+#REF!))</f>
        <v/>
      </c>
      <c r="AH55" s="107"/>
      <c r="AI55" s="107"/>
      <c r="AJ55" s="107" t="str">
        <f>IF(ISBLANK(P55),"",(SUM(R55:AG55,N55,#REF!,#REF!,#REF!,#REF!,#REF!,#REF!))/(1-F55)*F55)</f>
        <v/>
      </c>
      <c r="AK55" s="107"/>
      <c r="AL55" s="107"/>
      <c r="AM55" s="107" t="str">
        <f t="shared" si="1"/>
        <v/>
      </c>
      <c r="AN55" s="107"/>
      <c r="AO55" s="107"/>
      <c r="AP55" s="107" t="str">
        <f>IF(ISBLANK(P55),"",(AM55/($AM$26+$AM$41+$AM$56))*#REF!)</f>
        <v/>
      </c>
      <c r="AQ55" s="107"/>
      <c r="AR55" s="107" t="str">
        <f>IF(ISBLANK(P55),"",(AM55+AP55)*#REF!)</f>
        <v/>
      </c>
      <c r="AS55" s="107"/>
      <c r="AT55" s="107"/>
    </row>
    <row r="56" spans="1:46" s="3" customFormat="1" ht="20.100000000000001" hidden="1" customHeight="1" x14ac:dyDescent="0.2">
      <c r="A56" s="22" t="s">
        <v>42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21"/>
      <c r="N56" s="118">
        <f>SUM(N46:N55)</f>
        <v>0</v>
      </c>
      <c r="O56" s="120"/>
      <c r="P56" s="138"/>
      <c r="Q56" s="138"/>
      <c r="R56" s="117">
        <f>SUM(R46:R55)</f>
        <v>0</v>
      </c>
      <c r="S56" s="117"/>
      <c r="T56" s="117"/>
      <c r="U56" s="117">
        <f>SUM(U46:U55)</f>
        <v>0</v>
      </c>
      <c r="V56" s="117"/>
      <c r="W56" s="117">
        <f>SUM(W46:W55)</f>
        <v>0</v>
      </c>
      <c r="X56" s="117"/>
      <c r="Y56" s="117"/>
      <c r="Z56" s="117">
        <f>SUM(Z46:Z55)</f>
        <v>0</v>
      </c>
      <c r="AA56" s="117"/>
      <c r="AB56" s="117"/>
      <c r="AC56" s="117">
        <f>SUM(AC46:AC55)</f>
        <v>0</v>
      </c>
      <c r="AD56" s="117"/>
      <c r="AE56" s="117">
        <f>SUM(AE46:AE55)</f>
        <v>0</v>
      </c>
      <c r="AF56" s="117"/>
      <c r="AG56" s="117">
        <f>SUM(AG46:AG55)</f>
        <v>0</v>
      </c>
      <c r="AH56" s="117"/>
      <c r="AI56" s="117"/>
      <c r="AJ56" s="117">
        <f>SUM(AJ46:AJ55)</f>
        <v>0</v>
      </c>
      <c r="AK56" s="117"/>
      <c r="AL56" s="117"/>
      <c r="AM56" s="117">
        <f>SUM(AM46:AM55)</f>
        <v>0</v>
      </c>
      <c r="AN56" s="117"/>
      <c r="AO56" s="117"/>
      <c r="AP56" s="117">
        <f>SUM(AP46:AP55)</f>
        <v>0</v>
      </c>
      <c r="AQ56" s="117"/>
      <c r="AR56" s="117">
        <f>SUM(AR46:AR55)</f>
        <v>0</v>
      </c>
      <c r="AS56" s="117"/>
      <c r="AT56" s="117"/>
    </row>
    <row r="57" spans="1:46" ht="11.25" hidden="1" customHeight="1" x14ac:dyDescent="0.2">
      <c r="O57" s="44"/>
      <c r="P57" s="44"/>
      <c r="S57" s="44"/>
      <c r="T57" s="44"/>
      <c r="U57" s="44"/>
      <c r="V57" s="45"/>
      <c r="W57" s="45"/>
      <c r="X57" s="45"/>
      <c r="Y57" s="45"/>
      <c r="Z57" s="45"/>
      <c r="AA57" s="45"/>
      <c r="AB57" s="45"/>
    </row>
    <row r="58" spans="1:46" ht="11.25" hidden="1" customHeight="1" x14ac:dyDescent="0.2">
      <c r="O58" s="44"/>
      <c r="P58" s="44"/>
      <c r="S58" s="44"/>
      <c r="T58" s="44"/>
      <c r="U58" s="44"/>
      <c r="V58" s="45"/>
      <c r="W58" s="45"/>
      <c r="X58" s="45"/>
      <c r="Y58" s="45"/>
      <c r="Z58" s="45"/>
      <c r="AA58" s="45"/>
      <c r="AB58" s="45"/>
    </row>
    <row r="59" spans="1:46" ht="20.100000000000001" hidden="1" customHeight="1" x14ac:dyDescent="0.2">
      <c r="A59" s="24" t="s">
        <v>49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6"/>
    </row>
    <row r="60" spans="1:46" s="13" customFormat="1" ht="43.5" hidden="1" customHeight="1" x14ac:dyDescent="0.2">
      <c r="A60" s="14" t="s">
        <v>13</v>
      </c>
      <c r="B60" s="27" t="s">
        <v>14</v>
      </c>
      <c r="C60" s="14" t="s">
        <v>15</v>
      </c>
      <c r="D60" s="20" t="s">
        <v>16</v>
      </c>
      <c r="E60" s="27" t="s">
        <v>23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109" t="s">
        <v>46</v>
      </c>
      <c r="AK60" s="109"/>
      <c r="AL60" s="109"/>
      <c r="AM60" s="123" t="s">
        <v>47</v>
      </c>
      <c r="AN60" s="123"/>
      <c r="AO60" s="123"/>
      <c r="AP60" s="123" t="s">
        <v>50</v>
      </c>
      <c r="AQ60" s="123"/>
      <c r="AR60" s="109" t="s">
        <v>36</v>
      </c>
      <c r="AS60" s="109"/>
      <c r="AT60" s="109"/>
    </row>
    <row r="61" spans="1:46" s="3" customFormat="1" ht="18" hidden="1" customHeight="1" x14ac:dyDescent="0.2">
      <c r="A61" s="15"/>
      <c r="B61" s="15"/>
      <c r="C61" s="15"/>
      <c r="D61" s="15" t="s">
        <v>51</v>
      </c>
      <c r="E61" s="82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124"/>
      <c r="AK61" s="124"/>
      <c r="AL61" s="124"/>
      <c r="AM61" s="122" t="str">
        <f>IF(ISBLANK(AJ61),"",C61*AJ61)</f>
        <v/>
      </c>
      <c r="AN61" s="122"/>
      <c r="AO61" s="122"/>
      <c r="AP61" s="122" t="str">
        <f>IF(ISBLANK(AJ61),"",AM61*#REF!)</f>
        <v/>
      </c>
      <c r="AQ61" s="122"/>
      <c r="AR61" s="107" t="str">
        <f>IF(ISBLANK(AJ61),"",SUM(AM61:AQ61)*#REF!)</f>
        <v/>
      </c>
      <c r="AS61" s="107"/>
      <c r="AT61" s="107"/>
    </row>
    <row r="62" spans="1:46" s="3" customFormat="1" ht="18" hidden="1" customHeight="1" x14ac:dyDescent="0.2">
      <c r="A62" s="15"/>
      <c r="B62" s="15"/>
      <c r="C62" s="15"/>
      <c r="D62" s="15" t="s">
        <v>51</v>
      </c>
      <c r="E62" s="82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124"/>
      <c r="AK62" s="124"/>
      <c r="AL62" s="124"/>
      <c r="AM62" s="122" t="str">
        <f>IF(ISBLANK(AJ62),"",C62*AJ62)</f>
        <v/>
      </c>
      <c r="AN62" s="122"/>
      <c r="AO62" s="122"/>
      <c r="AP62" s="122" t="str">
        <f>IF(ISBLANK(AJ62),"",AM62*#REF!)</f>
        <v/>
      </c>
      <c r="AQ62" s="122"/>
      <c r="AR62" s="107" t="str">
        <f>IF(ISBLANK(AJ62),"",SUM(AM62:AQ62)*#REF!)</f>
        <v/>
      </c>
      <c r="AS62" s="107"/>
      <c r="AT62" s="107"/>
    </row>
    <row r="63" spans="1:46" s="3" customFormat="1" ht="18" hidden="1" customHeight="1" x14ac:dyDescent="0.2">
      <c r="A63" s="15"/>
      <c r="B63" s="15"/>
      <c r="C63" s="15"/>
      <c r="D63" s="15" t="s">
        <v>51</v>
      </c>
      <c r="E63" s="82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124"/>
      <c r="AK63" s="124"/>
      <c r="AL63" s="124"/>
      <c r="AM63" s="122" t="str">
        <f>IF(ISBLANK(AJ63),"",C63*AJ63)</f>
        <v/>
      </c>
      <c r="AN63" s="122"/>
      <c r="AO63" s="122"/>
      <c r="AP63" s="122" t="str">
        <f>IF(ISBLANK(AJ63),"",AM63*#REF!)</f>
        <v/>
      </c>
      <c r="AQ63" s="122"/>
      <c r="AR63" s="107" t="str">
        <f>IF(ISBLANK(AJ63),"",SUM(AM63:AQ63)*#REF!)</f>
        <v/>
      </c>
      <c r="AS63" s="107"/>
      <c r="AT63" s="107"/>
    </row>
    <row r="64" spans="1:46" s="3" customFormat="1" ht="18" hidden="1" customHeight="1" x14ac:dyDescent="0.2">
      <c r="A64" s="15"/>
      <c r="B64" s="15"/>
      <c r="C64" s="15"/>
      <c r="D64" s="15" t="s">
        <v>51</v>
      </c>
      <c r="E64" s="82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124"/>
      <c r="AK64" s="124"/>
      <c r="AL64" s="124"/>
      <c r="AM64" s="122" t="str">
        <f>IF(ISBLANK(AJ64),"",C64*AJ64)</f>
        <v/>
      </c>
      <c r="AN64" s="122"/>
      <c r="AO64" s="122"/>
      <c r="AP64" s="122" t="str">
        <f>IF(ISBLANK(AJ64),"",AM64*#REF!)</f>
        <v/>
      </c>
      <c r="AQ64" s="122"/>
      <c r="AR64" s="107" t="str">
        <f>IF(ISBLANK(AJ64),"",SUM(AM64:AQ64)*#REF!)</f>
        <v/>
      </c>
      <c r="AS64" s="107"/>
      <c r="AT64" s="107"/>
    </row>
    <row r="65" spans="1:46" s="3" customFormat="1" ht="18" hidden="1" customHeight="1" x14ac:dyDescent="0.2">
      <c r="A65" s="15"/>
      <c r="B65" s="15"/>
      <c r="C65" s="15"/>
      <c r="D65" s="15" t="s">
        <v>51</v>
      </c>
      <c r="E65" s="82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124"/>
      <c r="AK65" s="124"/>
      <c r="AL65" s="124"/>
      <c r="AM65" s="122" t="str">
        <f>IF(ISBLANK(AJ65),"",C65*AJ65)</f>
        <v/>
      </c>
      <c r="AN65" s="122"/>
      <c r="AO65" s="122"/>
      <c r="AP65" s="122" t="str">
        <f>IF(ISBLANK(AJ65),"",AM65*#REF!)</f>
        <v/>
      </c>
      <c r="AQ65" s="122"/>
      <c r="AR65" s="107" t="str">
        <f>IF(ISBLANK(AJ65),"",SUM(AM65:AQ65)*#REF!)</f>
        <v/>
      </c>
      <c r="AS65" s="107"/>
      <c r="AT65" s="107"/>
    </row>
    <row r="66" spans="1:46" s="3" customFormat="1" ht="18" hidden="1" customHeight="1" x14ac:dyDescent="0.2">
      <c r="A66" s="15"/>
      <c r="B66" s="15"/>
      <c r="C66" s="15"/>
      <c r="D66" s="15" t="s">
        <v>51</v>
      </c>
      <c r="E66" s="82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124"/>
      <c r="AK66" s="124"/>
      <c r="AL66" s="124"/>
      <c r="AM66" s="122" t="str">
        <f>IF(ISBLANK(AJ66),"",C66*AJ66)</f>
        <v/>
      </c>
      <c r="AN66" s="122"/>
      <c r="AO66" s="122"/>
      <c r="AP66" s="122" t="str">
        <f>IF(ISBLANK(AJ66),"",AM66*#REF!)</f>
        <v/>
      </c>
      <c r="AQ66" s="122"/>
      <c r="AR66" s="107" t="str">
        <f>IF(ISBLANK(AJ66),"",SUM(AM66:AQ66)*#REF!)</f>
        <v/>
      </c>
      <c r="AS66" s="107"/>
      <c r="AT66" s="107"/>
    </row>
    <row r="67" spans="1:46" s="3" customFormat="1" ht="18" hidden="1" customHeight="1" x14ac:dyDescent="0.2">
      <c r="A67" s="15"/>
      <c r="B67" s="15"/>
      <c r="C67" s="15"/>
      <c r="D67" s="15" t="s">
        <v>51</v>
      </c>
      <c r="E67" s="82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124"/>
      <c r="AK67" s="124"/>
      <c r="AL67" s="124"/>
      <c r="AM67" s="122" t="str">
        <f>IF(ISBLANK(AJ67),"",C67*AJ67)</f>
        <v/>
      </c>
      <c r="AN67" s="122"/>
      <c r="AO67" s="122"/>
      <c r="AP67" s="122" t="str">
        <f>IF(ISBLANK(AJ67),"",AM67*#REF!)</f>
        <v/>
      </c>
      <c r="AQ67" s="122"/>
      <c r="AR67" s="107" t="str">
        <f>IF(ISBLANK(AJ67),"",SUM(AM67:AQ67)*#REF!)</f>
        <v/>
      </c>
      <c r="AS67" s="107"/>
      <c r="AT67" s="107"/>
    </row>
    <row r="68" spans="1:46" s="3" customFormat="1" ht="18" hidden="1" customHeight="1" x14ac:dyDescent="0.2">
      <c r="A68" s="15"/>
      <c r="B68" s="15"/>
      <c r="C68" s="15"/>
      <c r="D68" s="15" t="s">
        <v>51</v>
      </c>
      <c r="E68" s="82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124"/>
      <c r="AK68" s="124"/>
      <c r="AL68" s="124"/>
      <c r="AM68" s="122" t="str">
        <f>IF(ISBLANK(AJ68),"",C68*AJ68)</f>
        <v/>
      </c>
      <c r="AN68" s="122"/>
      <c r="AO68" s="122"/>
      <c r="AP68" s="122" t="str">
        <f>IF(ISBLANK(AJ68),"",AM68*#REF!)</f>
        <v/>
      </c>
      <c r="AQ68" s="122"/>
      <c r="AR68" s="107" t="str">
        <f>IF(ISBLANK(AJ68),"",SUM(AM68:AQ68)*#REF!)</f>
        <v/>
      </c>
      <c r="AS68" s="107"/>
      <c r="AT68" s="107"/>
    </row>
    <row r="69" spans="1:46" s="3" customFormat="1" ht="18" hidden="1" customHeight="1" x14ac:dyDescent="0.2">
      <c r="A69" s="15"/>
      <c r="B69" s="15"/>
      <c r="C69" s="15"/>
      <c r="D69" s="15" t="s">
        <v>51</v>
      </c>
      <c r="E69" s="82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124"/>
      <c r="AK69" s="124"/>
      <c r="AL69" s="124"/>
      <c r="AM69" s="122" t="str">
        <f>IF(ISBLANK(AJ69),"",C69*AJ69)</f>
        <v/>
      </c>
      <c r="AN69" s="122"/>
      <c r="AO69" s="122"/>
      <c r="AP69" s="122" t="str">
        <f>IF(ISBLANK(AJ69),"",AM69*#REF!)</f>
        <v/>
      </c>
      <c r="AQ69" s="122"/>
      <c r="AR69" s="107" t="str">
        <f>IF(ISBLANK(AJ69),"",SUM(AM69:AQ69)*#REF!)</f>
        <v/>
      </c>
      <c r="AS69" s="107"/>
      <c r="AT69" s="107"/>
    </row>
    <row r="70" spans="1:46" s="3" customFormat="1" ht="18" hidden="1" customHeight="1" x14ac:dyDescent="0.2">
      <c r="A70" s="15"/>
      <c r="B70" s="15"/>
      <c r="C70" s="15"/>
      <c r="D70" s="15" t="s">
        <v>51</v>
      </c>
      <c r="E70" s="82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124"/>
      <c r="AK70" s="124"/>
      <c r="AL70" s="124"/>
      <c r="AM70" s="122" t="str">
        <f>IF(ISBLANK(AJ70),"",C70*AJ70)</f>
        <v/>
      </c>
      <c r="AN70" s="122"/>
      <c r="AO70" s="122"/>
      <c r="AP70" s="122" t="str">
        <f>IF(ISBLANK(AJ70),"",AM70*#REF!)</f>
        <v/>
      </c>
      <c r="AQ70" s="122"/>
      <c r="AR70" s="107" t="str">
        <f>IF(ISBLANK(AJ70),"",SUM(AM70:AQ70)*#REF!)</f>
        <v/>
      </c>
      <c r="AS70" s="107"/>
      <c r="AT70" s="107"/>
    </row>
    <row r="71" spans="1:46" s="3" customFormat="1" ht="18" hidden="1" customHeight="1" x14ac:dyDescent="0.2">
      <c r="A71" s="15"/>
      <c r="B71" s="15"/>
      <c r="C71" s="15"/>
      <c r="D71" s="15" t="s">
        <v>51</v>
      </c>
      <c r="E71" s="82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124"/>
      <c r="AK71" s="124"/>
      <c r="AL71" s="124"/>
      <c r="AM71" s="122" t="str">
        <f>IF(ISBLANK(AJ71),"",C71*AJ71)</f>
        <v/>
      </c>
      <c r="AN71" s="122"/>
      <c r="AO71" s="122"/>
      <c r="AP71" s="122" t="str">
        <f>IF(ISBLANK(AJ71),"",AM71*#REF!)</f>
        <v/>
      </c>
      <c r="AQ71" s="122"/>
      <c r="AR71" s="107" t="str">
        <f>IF(ISBLANK(AJ71),"",SUM(AM71:AQ71)*#REF!)</f>
        <v/>
      </c>
      <c r="AS71" s="107"/>
      <c r="AT71" s="107"/>
    </row>
    <row r="72" spans="1:46" s="3" customFormat="1" ht="18" hidden="1" customHeight="1" x14ac:dyDescent="0.2">
      <c r="A72" s="15"/>
      <c r="B72" s="15"/>
      <c r="C72" s="15"/>
      <c r="D72" s="15" t="s">
        <v>51</v>
      </c>
      <c r="E72" s="82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124"/>
      <c r="AK72" s="124"/>
      <c r="AL72" s="124"/>
      <c r="AM72" s="122" t="str">
        <f>IF(ISBLANK(AJ72),"",C72*AJ72)</f>
        <v/>
      </c>
      <c r="AN72" s="122"/>
      <c r="AO72" s="122"/>
      <c r="AP72" s="122" t="str">
        <f>IF(ISBLANK(AJ72),"",AM72*#REF!)</f>
        <v/>
      </c>
      <c r="AQ72" s="122"/>
      <c r="AR72" s="107" t="str">
        <f>IF(ISBLANK(AJ72),"",SUM(AM72:AQ72)*#REF!)</f>
        <v/>
      </c>
      <c r="AS72" s="107"/>
      <c r="AT72" s="107"/>
    </row>
    <row r="73" spans="1:46" s="3" customFormat="1" ht="18" hidden="1" customHeight="1" x14ac:dyDescent="0.2">
      <c r="A73" s="15"/>
      <c r="B73" s="15"/>
      <c r="C73" s="15"/>
      <c r="D73" s="15" t="s">
        <v>51</v>
      </c>
      <c r="E73" s="82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124"/>
      <c r="AK73" s="124"/>
      <c r="AL73" s="124"/>
      <c r="AM73" s="122" t="str">
        <f>IF(ISBLANK(AJ73),"",C73*AJ73)</f>
        <v/>
      </c>
      <c r="AN73" s="122"/>
      <c r="AO73" s="122"/>
      <c r="AP73" s="122" t="str">
        <f>IF(ISBLANK(AJ73),"",AM73*#REF!)</f>
        <v/>
      </c>
      <c r="AQ73" s="122"/>
      <c r="AR73" s="107" t="str">
        <f>IF(ISBLANK(AJ73),"",SUM(AM73:AQ73)*#REF!)</f>
        <v/>
      </c>
      <c r="AS73" s="107"/>
      <c r="AT73" s="107"/>
    </row>
    <row r="74" spans="1:46" s="3" customFormat="1" ht="18" hidden="1" customHeight="1" x14ac:dyDescent="0.2">
      <c r="A74" s="15"/>
      <c r="B74" s="15"/>
      <c r="C74" s="15"/>
      <c r="D74" s="15" t="s">
        <v>51</v>
      </c>
      <c r="E74" s="82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124"/>
      <c r="AK74" s="124"/>
      <c r="AL74" s="124"/>
      <c r="AM74" s="122" t="str">
        <f>IF(ISBLANK(AJ74),"",C74*AJ74)</f>
        <v/>
      </c>
      <c r="AN74" s="122"/>
      <c r="AO74" s="122"/>
      <c r="AP74" s="122" t="str">
        <f>IF(ISBLANK(AJ74),"",AM74*#REF!)</f>
        <v/>
      </c>
      <c r="AQ74" s="122"/>
      <c r="AR74" s="107" t="str">
        <f>IF(ISBLANK(AJ74),"",SUM(AM74:AQ74)*#REF!)</f>
        <v/>
      </c>
      <c r="AS74" s="107"/>
      <c r="AT74" s="107"/>
    </row>
    <row r="75" spans="1:46" s="3" customFormat="1" ht="18" hidden="1" customHeight="1" x14ac:dyDescent="0.2">
      <c r="A75" s="15"/>
      <c r="B75" s="15"/>
      <c r="C75" s="15"/>
      <c r="D75" s="15" t="s">
        <v>51</v>
      </c>
      <c r="E75" s="82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124"/>
      <c r="AK75" s="124"/>
      <c r="AL75" s="124"/>
      <c r="AM75" s="122" t="str">
        <f>IF(ISBLANK(AJ75),"",C75*AJ75)</f>
        <v/>
      </c>
      <c r="AN75" s="122"/>
      <c r="AO75" s="122"/>
      <c r="AP75" s="122" t="str">
        <f>IF(ISBLANK(AJ75),"",AM75*#REF!)</f>
        <v/>
      </c>
      <c r="AQ75" s="122"/>
      <c r="AR75" s="107" t="str">
        <f>IF(ISBLANK(AJ75),"",SUM(AM75:AQ75)*#REF!)</f>
        <v/>
      </c>
      <c r="AS75" s="107"/>
      <c r="AT75" s="107"/>
    </row>
    <row r="76" spans="1:46" s="3" customFormat="1" ht="18" hidden="1" customHeight="1" x14ac:dyDescent="0.2">
      <c r="A76" s="15"/>
      <c r="B76" s="15"/>
      <c r="C76" s="15"/>
      <c r="D76" s="15" t="s">
        <v>51</v>
      </c>
      <c r="E76" s="82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124"/>
      <c r="AK76" s="124"/>
      <c r="AL76" s="124"/>
      <c r="AM76" s="122" t="str">
        <f>IF(ISBLANK(AJ76),"",C76*AJ76)</f>
        <v/>
      </c>
      <c r="AN76" s="122"/>
      <c r="AO76" s="122"/>
      <c r="AP76" s="122" t="str">
        <f>IF(ISBLANK(AJ76),"",AM76*#REF!)</f>
        <v/>
      </c>
      <c r="AQ76" s="122"/>
      <c r="AR76" s="107" t="str">
        <f>IF(ISBLANK(AJ76),"",SUM(AM76:AQ76)*#REF!)</f>
        <v/>
      </c>
      <c r="AS76" s="107"/>
      <c r="AT76" s="107"/>
    </row>
    <row r="77" spans="1:46" s="3" customFormat="1" ht="18" hidden="1" customHeight="1" x14ac:dyDescent="0.2">
      <c r="A77" s="15"/>
      <c r="B77" s="15"/>
      <c r="C77" s="15"/>
      <c r="D77" s="15" t="s">
        <v>51</v>
      </c>
      <c r="E77" s="82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124"/>
      <c r="AK77" s="124"/>
      <c r="AL77" s="124"/>
      <c r="AM77" s="122" t="str">
        <f>IF(ISBLANK(AJ77),"",C77*AJ77)</f>
        <v/>
      </c>
      <c r="AN77" s="122"/>
      <c r="AO77" s="122"/>
      <c r="AP77" s="122" t="str">
        <f>IF(ISBLANK(AJ77),"",AM77*#REF!)</f>
        <v/>
      </c>
      <c r="AQ77" s="122"/>
      <c r="AR77" s="107" t="str">
        <f>IF(ISBLANK(AJ77),"",SUM(AM77:AQ77)*#REF!)</f>
        <v/>
      </c>
      <c r="AS77" s="107"/>
      <c r="AT77" s="107"/>
    </row>
    <row r="78" spans="1:46" s="3" customFormat="1" ht="18" hidden="1" customHeight="1" x14ac:dyDescent="0.2">
      <c r="A78" s="15"/>
      <c r="B78" s="15"/>
      <c r="C78" s="15"/>
      <c r="D78" s="15" t="s">
        <v>51</v>
      </c>
      <c r="E78" s="82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124"/>
      <c r="AK78" s="124"/>
      <c r="AL78" s="124"/>
      <c r="AM78" s="122" t="str">
        <f>IF(ISBLANK(AJ78),"",C78*AJ78)</f>
        <v/>
      </c>
      <c r="AN78" s="122"/>
      <c r="AO78" s="122"/>
      <c r="AP78" s="122" t="str">
        <f>IF(ISBLANK(AJ78),"",AM78*#REF!)</f>
        <v/>
      </c>
      <c r="AQ78" s="122"/>
      <c r="AR78" s="107" t="str">
        <f>IF(ISBLANK(AJ78),"",SUM(AM78:AQ78)*#REF!)</f>
        <v/>
      </c>
      <c r="AS78" s="107"/>
      <c r="AT78" s="107"/>
    </row>
    <row r="79" spans="1:46" s="3" customFormat="1" ht="18" hidden="1" customHeight="1" x14ac:dyDescent="0.2">
      <c r="A79" s="15"/>
      <c r="B79" s="15"/>
      <c r="C79" s="15"/>
      <c r="D79" s="15" t="s">
        <v>51</v>
      </c>
      <c r="E79" s="82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124"/>
      <c r="AK79" s="124"/>
      <c r="AL79" s="124"/>
      <c r="AM79" s="122" t="str">
        <f>IF(ISBLANK(AJ79),"",C79*AJ79)</f>
        <v/>
      </c>
      <c r="AN79" s="122"/>
      <c r="AO79" s="122"/>
      <c r="AP79" s="122" t="str">
        <f>IF(ISBLANK(AJ79),"",AM79*#REF!)</f>
        <v/>
      </c>
      <c r="AQ79" s="122"/>
      <c r="AR79" s="107" t="str">
        <f>IF(ISBLANK(AJ79),"",SUM(AM79:AQ79)*#REF!)</f>
        <v/>
      </c>
      <c r="AS79" s="107"/>
      <c r="AT79" s="107"/>
    </row>
    <row r="80" spans="1:46" s="3" customFormat="1" ht="18" hidden="1" customHeight="1" x14ac:dyDescent="0.2">
      <c r="A80" s="15"/>
      <c r="B80" s="15"/>
      <c r="C80" s="15"/>
      <c r="D80" s="15" t="s">
        <v>51</v>
      </c>
      <c r="E80" s="82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124"/>
      <c r="AK80" s="124"/>
      <c r="AL80" s="124"/>
      <c r="AM80" s="122" t="str">
        <f>IF(ISBLANK(AJ80),"",C80*AJ80)</f>
        <v/>
      </c>
      <c r="AN80" s="122"/>
      <c r="AO80" s="122"/>
      <c r="AP80" s="122" t="str">
        <f>IF(ISBLANK(AJ80),"",AM80*#REF!)</f>
        <v/>
      </c>
      <c r="AQ80" s="122"/>
      <c r="AR80" s="107" t="str">
        <f>IF(ISBLANK(AJ80),"",SUM(AM80:AQ80)*#REF!)</f>
        <v/>
      </c>
      <c r="AS80" s="107"/>
      <c r="AT80" s="107"/>
    </row>
    <row r="81" spans="1:46" s="3" customFormat="1" ht="20.100000000000001" hidden="1" customHeight="1" x14ac:dyDescent="0.2">
      <c r="A81" s="22" t="s">
        <v>42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21"/>
      <c r="AM81" s="117">
        <f>SUM(AM61:AM80)</f>
        <v>0</v>
      </c>
      <c r="AN81" s="117"/>
      <c r="AO81" s="117"/>
      <c r="AP81" s="117">
        <f>SUM(AP61:AP80)</f>
        <v>0</v>
      </c>
      <c r="AQ81" s="117"/>
      <c r="AR81" s="117">
        <f>SUM(AR61:AR80)</f>
        <v>0</v>
      </c>
      <c r="AS81" s="117"/>
      <c r="AT81" s="117"/>
    </row>
    <row r="82" spans="1:46" ht="11.25" hidden="1" customHeight="1" x14ac:dyDescent="0.2">
      <c r="Z82" s="46"/>
      <c r="AA82" s="46"/>
      <c r="AB82" s="46"/>
    </row>
    <row r="83" spans="1:46" ht="11.25" hidden="1" customHeight="1" x14ac:dyDescent="0.2">
      <c r="Z83" s="46"/>
      <c r="AA83" s="46"/>
      <c r="AB83" s="46"/>
    </row>
    <row r="84" spans="1:46" ht="20.100000000000001" hidden="1" customHeight="1" x14ac:dyDescent="0.2">
      <c r="A84" s="24" t="s">
        <v>52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6"/>
    </row>
    <row r="85" spans="1:46" s="13" customFormat="1" ht="87.75" hidden="1" customHeight="1" x14ac:dyDescent="0.2">
      <c r="A85" s="14" t="s">
        <v>13</v>
      </c>
      <c r="B85" s="27" t="s">
        <v>14</v>
      </c>
      <c r="C85" s="14" t="s">
        <v>15</v>
      </c>
      <c r="D85" s="27" t="s">
        <v>16</v>
      </c>
      <c r="E85" s="27" t="s">
        <v>23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109" t="s">
        <v>53</v>
      </c>
      <c r="V85" s="109"/>
      <c r="W85" s="109"/>
      <c r="X85" s="109" t="s">
        <v>54</v>
      </c>
      <c r="Y85" s="109"/>
      <c r="Z85" s="109"/>
      <c r="AA85" s="109" t="s">
        <v>55</v>
      </c>
      <c r="AB85" s="109"/>
      <c r="AC85" s="109"/>
      <c r="AD85" s="109" t="s">
        <v>56</v>
      </c>
      <c r="AE85" s="109"/>
      <c r="AF85" s="109"/>
      <c r="AG85" s="109" t="s">
        <v>57</v>
      </c>
      <c r="AH85" s="109"/>
      <c r="AI85" s="109"/>
      <c r="AJ85" s="109" t="s">
        <v>58</v>
      </c>
      <c r="AK85" s="109"/>
      <c r="AL85" s="109"/>
      <c r="AM85" s="123" t="s">
        <v>59</v>
      </c>
      <c r="AN85" s="123"/>
      <c r="AO85" s="123"/>
      <c r="AP85" s="123" t="s">
        <v>50</v>
      </c>
      <c r="AQ85" s="123"/>
      <c r="AR85" s="109" t="s">
        <v>36</v>
      </c>
      <c r="AS85" s="109"/>
      <c r="AT85" s="109"/>
    </row>
    <row r="86" spans="1:46" s="3" customFormat="1" ht="18" hidden="1" customHeight="1" x14ac:dyDescent="0.2">
      <c r="A86" s="15"/>
      <c r="B86" s="15"/>
      <c r="C86" s="15"/>
      <c r="D86" s="15" t="s">
        <v>51</v>
      </c>
      <c r="E86" s="82" t="s">
        <v>60</v>
      </c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125">
        <v>5</v>
      </c>
      <c r="V86" s="125"/>
      <c r="W86" s="125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07" t="str">
        <f>IF(ISBLANK(X86),"",(U86*X86)+AD86+AG86)</f>
        <v/>
      </c>
      <c r="AK86" s="107"/>
      <c r="AL86" s="107"/>
      <c r="AM86" s="122" t="str">
        <f>IF(ISBLANK(X86),"",AJ86*C86)</f>
        <v/>
      </c>
      <c r="AN86" s="122"/>
      <c r="AO86" s="122"/>
      <c r="AP86" s="122" t="str">
        <f>IF(ISBLANK(X86),"",AM86*#REF!)</f>
        <v/>
      </c>
      <c r="AQ86" s="122"/>
      <c r="AR86" s="107" t="str">
        <f>IF(ISBLANK(X86),"",SUM(AM86:AQ86)*#REF!)</f>
        <v/>
      </c>
      <c r="AS86" s="107"/>
      <c r="AT86" s="107"/>
    </row>
    <row r="87" spans="1:46" s="3" customFormat="1" ht="18" hidden="1" customHeight="1" x14ac:dyDescent="0.2">
      <c r="A87" s="15"/>
      <c r="B87" s="15"/>
      <c r="C87" s="15"/>
      <c r="D87" s="15" t="s">
        <v>51</v>
      </c>
      <c r="E87" s="82" t="s">
        <v>60</v>
      </c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125">
        <v>5</v>
      </c>
      <c r="V87" s="125"/>
      <c r="W87" s="125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07" t="str">
        <f>IF(ISBLANK(X87),"",(U87*X87)+AD87+AG87)</f>
        <v/>
      </c>
      <c r="AK87" s="107"/>
      <c r="AL87" s="107"/>
      <c r="AM87" s="122" t="str">
        <f>IF(ISBLANK(X87),"",AJ87*C87)</f>
        <v/>
      </c>
      <c r="AN87" s="122"/>
      <c r="AO87" s="122"/>
      <c r="AP87" s="122" t="str">
        <f>IF(ISBLANK(X87),"",AM87*#REF!)</f>
        <v/>
      </c>
      <c r="AQ87" s="122"/>
      <c r="AR87" s="107" t="str">
        <f>IF(ISBLANK(X87),"",SUM(AM87:AQ87)*#REF!)</f>
        <v/>
      </c>
      <c r="AS87" s="107"/>
      <c r="AT87" s="107"/>
    </row>
    <row r="88" spans="1:46" s="3" customFormat="1" ht="18" hidden="1" customHeight="1" x14ac:dyDescent="0.2">
      <c r="A88" s="15"/>
      <c r="B88" s="15"/>
      <c r="C88" s="15"/>
      <c r="D88" s="15" t="s">
        <v>51</v>
      </c>
      <c r="E88" s="82" t="s">
        <v>60</v>
      </c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125">
        <v>5</v>
      </c>
      <c r="V88" s="125"/>
      <c r="W88" s="125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07" t="str">
        <f>IF(ISBLANK(X88),"",(U88*X88)+AD88+AG88)</f>
        <v/>
      </c>
      <c r="AK88" s="107"/>
      <c r="AL88" s="107"/>
      <c r="AM88" s="122" t="str">
        <f>IF(ISBLANK(X88),"",AJ88*C88)</f>
        <v/>
      </c>
      <c r="AN88" s="122"/>
      <c r="AO88" s="122"/>
      <c r="AP88" s="122" t="str">
        <f>IF(ISBLANK(X88),"",AM88*#REF!)</f>
        <v/>
      </c>
      <c r="AQ88" s="122"/>
      <c r="AR88" s="107" t="str">
        <f>IF(ISBLANK(X88),"",SUM(AM88:AQ88)*#REF!)</f>
        <v/>
      </c>
      <c r="AS88" s="107"/>
      <c r="AT88" s="107"/>
    </row>
    <row r="89" spans="1:46" s="3" customFormat="1" ht="18" hidden="1" customHeight="1" x14ac:dyDescent="0.2">
      <c r="A89" s="15"/>
      <c r="B89" s="15"/>
      <c r="C89" s="15"/>
      <c r="D89" s="15" t="s">
        <v>51</v>
      </c>
      <c r="E89" s="82" t="s">
        <v>60</v>
      </c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125">
        <v>5</v>
      </c>
      <c r="V89" s="125"/>
      <c r="W89" s="125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07" t="str">
        <f>IF(ISBLANK(X89),"",(U89*X89)+AD89+AG89)</f>
        <v/>
      </c>
      <c r="AK89" s="107"/>
      <c r="AL89" s="107"/>
      <c r="AM89" s="122" t="str">
        <f>IF(ISBLANK(X89),"",AJ89*C89)</f>
        <v/>
      </c>
      <c r="AN89" s="122"/>
      <c r="AO89" s="122"/>
      <c r="AP89" s="122" t="str">
        <f>IF(ISBLANK(X89),"",AM89*#REF!)</f>
        <v/>
      </c>
      <c r="AQ89" s="122"/>
      <c r="AR89" s="107" t="str">
        <f>IF(ISBLANK(X89),"",SUM(AM89:AQ89)*#REF!)</f>
        <v/>
      </c>
      <c r="AS89" s="107"/>
      <c r="AT89" s="107"/>
    </row>
    <row r="90" spans="1:46" s="3" customFormat="1" ht="18" hidden="1" customHeight="1" x14ac:dyDescent="0.2">
      <c r="A90" s="15"/>
      <c r="B90" s="15"/>
      <c r="C90" s="15"/>
      <c r="D90" s="15" t="s">
        <v>51</v>
      </c>
      <c r="E90" s="82" t="s">
        <v>60</v>
      </c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125">
        <v>5</v>
      </c>
      <c r="V90" s="125"/>
      <c r="W90" s="125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07" t="str">
        <f>IF(ISBLANK(X90),"",(U90*X90)+AD90+AG90)</f>
        <v/>
      </c>
      <c r="AK90" s="107"/>
      <c r="AL90" s="107"/>
      <c r="AM90" s="122" t="str">
        <f>IF(ISBLANK(X90),"",AJ90*C90)</f>
        <v/>
      </c>
      <c r="AN90" s="122"/>
      <c r="AO90" s="122"/>
      <c r="AP90" s="122" t="str">
        <f>IF(ISBLANK(X90),"",AM90*#REF!)</f>
        <v/>
      </c>
      <c r="AQ90" s="122"/>
      <c r="AR90" s="107" t="str">
        <f>IF(ISBLANK(X90),"",SUM(AM90:AQ90)*#REF!)</f>
        <v/>
      </c>
      <c r="AS90" s="107"/>
      <c r="AT90" s="107"/>
    </row>
    <row r="91" spans="1:46" s="3" customFormat="1" ht="18" hidden="1" customHeight="1" x14ac:dyDescent="0.2">
      <c r="A91" s="22" t="s">
        <v>42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21"/>
      <c r="AM91" s="117">
        <f>SUM(AM86:AM90)</f>
        <v>0</v>
      </c>
      <c r="AN91" s="117"/>
      <c r="AO91" s="117"/>
      <c r="AP91" s="117">
        <f>SUM(AP86:AP90)</f>
        <v>0</v>
      </c>
      <c r="AQ91" s="117"/>
      <c r="AR91" s="117">
        <f>SUM(AR86:AR90)</f>
        <v>0</v>
      </c>
      <c r="AS91" s="117"/>
      <c r="AT91" s="117"/>
    </row>
    <row r="92" spans="1:46" ht="11.25" hidden="1" customHeight="1" x14ac:dyDescent="0.2"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46" ht="11.25" hidden="1" customHeight="1" x14ac:dyDescent="0.2">
      <c r="Z93" s="46"/>
      <c r="AA93" s="46"/>
      <c r="AB93" s="46"/>
    </row>
    <row r="94" spans="1:46" ht="20.100000000000001" hidden="1" customHeight="1" x14ac:dyDescent="0.2">
      <c r="A94" s="24" t="s">
        <v>61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6"/>
    </row>
    <row r="95" spans="1:46" s="13" customFormat="1" ht="43.5" hidden="1" customHeight="1" x14ac:dyDescent="0.2">
      <c r="A95" s="14" t="s">
        <v>13</v>
      </c>
      <c r="B95" s="27" t="s">
        <v>14</v>
      </c>
      <c r="C95" s="14" t="s">
        <v>15</v>
      </c>
      <c r="D95" s="20" t="s">
        <v>16</v>
      </c>
      <c r="E95" s="27" t="s">
        <v>23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109" t="s">
        <v>46</v>
      </c>
      <c r="AK95" s="109"/>
      <c r="AL95" s="109"/>
      <c r="AM95" s="123" t="s">
        <v>47</v>
      </c>
      <c r="AN95" s="123"/>
      <c r="AO95" s="123"/>
      <c r="AP95" s="123" t="s">
        <v>50</v>
      </c>
      <c r="AQ95" s="123"/>
      <c r="AR95" s="109" t="s">
        <v>36</v>
      </c>
      <c r="AS95" s="109"/>
      <c r="AT95" s="109"/>
    </row>
    <row r="96" spans="1:46" s="3" customFormat="1" ht="18" hidden="1" customHeight="1" x14ac:dyDescent="0.2">
      <c r="A96" s="15"/>
      <c r="B96" s="15"/>
      <c r="C96" s="15"/>
      <c r="D96" s="15" t="s">
        <v>51</v>
      </c>
      <c r="E96" s="82" t="s">
        <v>60</v>
      </c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124"/>
      <c r="AK96" s="124"/>
      <c r="AL96" s="124"/>
      <c r="AM96" s="122" t="str">
        <f>IF(ISBLANK(AJ96),"",C96*AJ96)</f>
        <v/>
      </c>
      <c r="AN96" s="122"/>
      <c r="AO96" s="122"/>
      <c r="AP96" s="122" t="str">
        <f>IF(ISBLANK(AJ96),"",AM96*#REF!)</f>
        <v/>
      </c>
      <c r="AQ96" s="122"/>
      <c r="AR96" s="107" t="str">
        <f>IF(ISBLANK(AJ96),"",SUM(AM96:AQ96)*#REF!)</f>
        <v/>
      </c>
      <c r="AS96" s="107"/>
      <c r="AT96" s="107"/>
    </row>
    <row r="97" spans="1:46" s="3" customFormat="1" ht="18" hidden="1" customHeight="1" x14ac:dyDescent="0.2">
      <c r="A97" s="15"/>
      <c r="B97" s="15"/>
      <c r="C97" s="15"/>
      <c r="D97" s="15" t="s">
        <v>51</v>
      </c>
      <c r="E97" s="82" t="s">
        <v>60</v>
      </c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124"/>
      <c r="AK97" s="124"/>
      <c r="AL97" s="124"/>
      <c r="AM97" s="122" t="str">
        <f>IF(ISBLANK(AJ97),"",C97*AJ97)</f>
        <v/>
      </c>
      <c r="AN97" s="122"/>
      <c r="AO97" s="122"/>
      <c r="AP97" s="122" t="str">
        <f>IF(ISBLANK(AJ97),"",AM97*#REF!)</f>
        <v/>
      </c>
      <c r="AQ97" s="122"/>
      <c r="AR97" s="107" t="str">
        <f>IF(ISBLANK(AJ97),"",SUM(AM97:AQ97)*#REF!)</f>
        <v/>
      </c>
      <c r="AS97" s="107"/>
      <c r="AT97" s="107"/>
    </row>
    <row r="98" spans="1:46" s="3" customFormat="1" ht="18" hidden="1" customHeight="1" x14ac:dyDescent="0.2">
      <c r="A98" s="15"/>
      <c r="B98" s="15"/>
      <c r="C98" s="15"/>
      <c r="D98" s="15" t="s">
        <v>51</v>
      </c>
      <c r="E98" s="82" t="s">
        <v>60</v>
      </c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124"/>
      <c r="AK98" s="124"/>
      <c r="AL98" s="124"/>
      <c r="AM98" s="122" t="str">
        <f>IF(ISBLANK(AJ98),"",C98*AJ98)</f>
        <v/>
      </c>
      <c r="AN98" s="122"/>
      <c r="AO98" s="122"/>
      <c r="AP98" s="122" t="str">
        <f>IF(ISBLANK(AJ98),"",AM98*#REF!)</f>
        <v/>
      </c>
      <c r="AQ98" s="122"/>
      <c r="AR98" s="107" t="str">
        <f>IF(ISBLANK(AJ98),"",SUM(AM98:AQ98)*#REF!)</f>
        <v/>
      </c>
      <c r="AS98" s="107"/>
      <c r="AT98" s="107"/>
    </row>
    <row r="99" spans="1:46" s="3" customFormat="1" ht="18" hidden="1" customHeight="1" x14ac:dyDescent="0.2">
      <c r="A99" s="15"/>
      <c r="B99" s="15"/>
      <c r="C99" s="15"/>
      <c r="D99" s="15" t="s">
        <v>51</v>
      </c>
      <c r="E99" s="82" t="s">
        <v>60</v>
      </c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124"/>
      <c r="AK99" s="124"/>
      <c r="AL99" s="124"/>
      <c r="AM99" s="122" t="str">
        <f>IF(ISBLANK(AJ99),"",C99*AJ99)</f>
        <v/>
      </c>
      <c r="AN99" s="122"/>
      <c r="AO99" s="122"/>
      <c r="AP99" s="122" t="str">
        <f>IF(ISBLANK(AJ99),"",AM99*#REF!)</f>
        <v/>
      </c>
      <c r="AQ99" s="122"/>
      <c r="AR99" s="107" t="str">
        <f>IF(ISBLANK(AJ99),"",SUM(AM99:AQ99)*#REF!)</f>
        <v/>
      </c>
      <c r="AS99" s="107"/>
      <c r="AT99" s="107"/>
    </row>
    <row r="100" spans="1:46" s="3" customFormat="1" ht="18" hidden="1" customHeight="1" x14ac:dyDescent="0.2">
      <c r="A100" s="15"/>
      <c r="B100" s="15"/>
      <c r="C100" s="15"/>
      <c r="D100" s="15" t="s">
        <v>51</v>
      </c>
      <c r="E100" s="82" t="s">
        <v>60</v>
      </c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124"/>
      <c r="AK100" s="124"/>
      <c r="AL100" s="124"/>
      <c r="AM100" s="122" t="str">
        <f>IF(ISBLANK(AJ100),"",C100*AJ100)</f>
        <v/>
      </c>
      <c r="AN100" s="122"/>
      <c r="AO100" s="122"/>
      <c r="AP100" s="122" t="str">
        <f>IF(ISBLANK(AJ100),"",AM100*#REF!)</f>
        <v/>
      </c>
      <c r="AQ100" s="122"/>
      <c r="AR100" s="107" t="str">
        <f>IF(ISBLANK(AJ100),"",SUM(AM100:AQ100)*#REF!)</f>
        <v/>
      </c>
      <c r="AS100" s="107"/>
      <c r="AT100" s="107"/>
    </row>
    <row r="101" spans="1:46" s="3" customFormat="1" ht="20.100000000000001" hidden="1" customHeight="1" x14ac:dyDescent="0.2">
      <c r="A101" s="22" t="s">
        <v>42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21"/>
      <c r="AM101" s="117">
        <f>SUM(AM96:AM100)</f>
        <v>0</v>
      </c>
      <c r="AN101" s="117"/>
      <c r="AO101" s="117"/>
      <c r="AP101" s="117">
        <f>SUM(AP96:AP100)</f>
        <v>0</v>
      </c>
      <c r="AQ101" s="117"/>
      <c r="AR101" s="117">
        <f>SUM(AR96:AR100)</f>
        <v>0</v>
      </c>
      <c r="AS101" s="117"/>
      <c r="AT101" s="117"/>
    </row>
    <row r="102" spans="1:46" ht="11.25" hidden="1" customHeight="1" x14ac:dyDescent="0.2">
      <c r="Z102" s="46"/>
      <c r="AA102" s="46"/>
      <c r="AB102" s="46"/>
    </row>
    <row r="103" spans="1:46" ht="11.25" hidden="1" customHeight="1" x14ac:dyDescent="0.2">
      <c r="Z103" s="46"/>
      <c r="AA103" s="46"/>
      <c r="AB103" s="46"/>
    </row>
    <row r="104" spans="1:46" ht="20.100000000000001" hidden="1" customHeight="1" x14ac:dyDescent="0.2">
      <c r="A104" s="24" t="s">
        <v>62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6"/>
    </row>
    <row r="105" spans="1:46" s="13" customFormat="1" ht="43.5" hidden="1" customHeight="1" x14ac:dyDescent="0.2">
      <c r="A105" s="14" t="s">
        <v>13</v>
      </c>
      <c r="B105" s="27" t="s">
        <v>14</v>
      </c>
      <c r="C105" s="14" t="s">
        <v>15</v>
      </c>
      <c r="D105" s="20" t="s">
        <v>16</v>
      </c>
      <c r="E105" s="27" t="s">
        <v>23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109" t="s">
        <v>46</v>
      </c>
      <c r="AK105" s="109"/>
      <c r="AL105" s="109"/>
      <c r="AM105" s="123" t="s">
        <v>47</v>
      </c>
      <c r="AN105" s="123"/>
      <c r="AO105" s="123"/>
      <c r="AP105" s="123" t="s">
        <v>50</v>
      </c>
      <c r="AQ105" s="123"/>
      <c r="AR105" s="109" t="s">
        <v>36</v>
      </c>
      <c r="AS105" s="109"/>
      <c r="AT105" s="109"/>
    </row>
    <row r="106" spans="1:46" s="3" customFormat="1" ht="18" hidden="1" customHeight="1" x14ac:dyDescent="0.2">
      <c r="A106" s="15"/>
      <c r="B106" s="15"/>
      <c r="C106" s="15"/>
      <c r="D106" s="15" t="s">
        <v>51</v>
      </c>
      <c r="E106" s="82" t="s">
        <v>60</v>
      </c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124"/>
      <c r="AK106" s="124"/>
      <c r="AL106" s="124"/>
      <c r="AM106" s="122" t="str">
        <f>IF(ISBLANK(AJ106),"",C106*AJ106)</f>
        <v/>
      </c>
      <c r="AN106" s="122"/>
      <c r="AO106" s="122"/>
      <c r="AP106" s="122" t="str">
        <f>IF(ISBLANK(AJ106),"",AM106*#REF!)</f>
        <v/>
      </c>
      <c r="AQ106" s="122"/>
      <c r="AR106" s="107" t="str">
        <f>IF(ISBLANK(AJ106),"",SUM(AM106:AQ106)*#REF!)</f>
        <v/>
      </c>
      <c r="AS106" s="107"/>
      <c r="AT106" s="107"/>
    </row>
    <row r="107" spans="1:46" s="3" customFormat="1" ht="18" hidden="1" customHeight="1" x14ac:dyDescent="0.2">
      <c r="A107" s="15"/>
      <c r="B107" s="15"/>
      <c r="C107" s="15"/>
      <c r="D107" s="15" t="s">
        <v>51</v>
      </c>
      <c r="E107" s="82" t="s">
        <v>60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124"/>
      <c r="AK107" s="124"/>
      <c r="AL107" s="124"/>
      <c r="AM107" s="122" t="str">
        <f>IF(ISBLANK(AJ107),"",C107*AJ107)</f>
        <v/>
      </c>
      <c r="AN107" s="122"/>
      <c r="AO107" s="122"/>
      <c r="AP107" s="122" t="str">
        <f>IF(ISBLANK(AJ107),"",AM107*#REF!)</f>
        <v/>
      </c>
      <c r="AQ107" s="122"/>
      <c r="AR107" s="107" t="str">
        <f>IF(ISBLANK(AJ107),"",SUM(AM107:AQ107)*#REF!)</f>
        <v/>
      </c>
      <c r="AS107" s="107"/>
      <c r="AT107" s="107"/>
    </row>
    <row r="108" spans="1:46" s="3" customFormat="1" ht="18" hidden="1" customHeight="1" x14ac:dyDescent="0.2">
      <c r="A108" s="15"/>
      <c r="B108" s="15"/>
      <c r="C108" s="15"/>
      <c r="D108" s="15" t="s">
        <v>51</v>
      </c>
      <c r="E108" s="82" t="s">
        <v>60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124"/>
      <c r="AK108" s="124"/>
      <c r="AL108" s="124"/>
      <c r="AM108" s="122" t="str">
        <f>IF(ISBLANK(AJ108),"",C108*AJ108)</f>
        <v/>
      </c>
      <c r="AN108" s="122"/>
      <c r="AO108" s="122"/>
      <c r="AP108" s="122" t="str">
        <f>IF(ISBLANK(AJ108),"",AM108*#REF!)</f>
        <v/>
      </c>
      <c r="AQ108" s="122"/>
      <c r="AR108" s="107" t="str">
        <f>IF(ISBLANK(AJ108),"",SUM(AM108:AQ108)*#REF!)</f>
        <v/>
      </c>
      <c r="AS108" s="107"/>
      <c r="AT108" s="107"/>
    </row>
    <row r="109" spans="1:46" s="3" customFormat="1" ht="18" hidden="1" customHeight="1" x14ac:dyDescent="0.2">
      <c r="A109" s="15"/>
      <c r="B109" s="15"/>
      <c r="C109" s="15"/>
      <c r="D109" s="15" t="s">
        <v>51</v>
      </c>
      <c r="E109" s="82" t="s">
        <v>60</v>
      </c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124"/>
      <c r="AK109" s="124"/>
      <c r="AL109" s="124"/>
      <c r="AM109" s="122" t="str">
        <f>IF(ISBLANK(AJ109),"",C109*AJ109)</f>
        <v/>
      </c>
      <c r="AN109" s="122"/>
      <c r="AO109" s="122"/>
      <c r="AP109" s="122" t="str">
        <f>IF(ISBLANK(AJ109),"",AM109*#REF!)</f>
        <v/>
      </c>
      <c r="AQ109" s="122"/>
      <c r="AR109" s="107" t="str">
        <f>IF(ISBLANK(AJ109),"",SUM(AM109:AQ109)*#REF!)</f>
        <v/>
      </c>
      <c r="AS109" s="107"/>
      <c r="AT109" s="107"/>
    </row>
    <row r="110" spans="1:46" s="3" customFormat="1" ht="18" hidden="1" customHeight="1" x14ac:dyDescent="0.2">
      <c r="A110" s="15"/>
      <c r="B110" s="15"/>
      <c r="C110" s="15"/>
      <c r="D110" s="15" t="s">
        <v>51</v>
      </c>
      <c r="E110" s="82" t="s">
        <v>60</v>
      </c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124"/>
      <c r="AK110" s="124"/>
      <c r="AL110" s="124"/>
      <c r="AM110" s="122" t="str">
        <f>IF(ISBLANK(AJ110),"",C110*AJ110)</f>
        <v/>
      </c>
      <c r="AN110" s="122"/>
      <c r="AO110" s="122"/>
      <c r="AP110" s="122" t="str">
        <f>IF(ISBLANK(AJ110),"",AM110*#REF!)</f>
        <v/>
      </c>
      <c r="AQ110" s="122"/>
      <c r="AR110" s="107" t="str">
        <f>IF(ISBLANK(AJ110),"",SUM(AM110:AQ110)*#REF!)</f>
        <v/>
      </c>
      <c r="AS110" s="107"/>
      <c r="AT110" s="107"/>
    </row>
    <row r="111" spans="1:46" s="3" customFormat="1" ht="20.100000000000001" hidden="1" customHeight="1" x14ac:dyDescent="0.2">
      <c r="A111" s="22" t="s">
        <v>42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21"/>
      <c r="AM111" s="117">
        <f>SUM(AM106:AM110)</f>
        <v>0</v>
      </c>
      <c r="AN111" s="117"/>
      <c r="AO111" s="117"/>
      <c r="AP111" s="117">
        <f>SUM(AP106:AP110)</f>
        <v>0</v>
      </c>
      <c r="AQ111" s="117"/>
      <c r="AR111" s="117">
        <f>SUM(AR106:AR110)</f>
        <v>0</v>
      </c>
      <c r="AS111" s="117"/>
      <c r="AT111" s="117"/>
    </row>
    <row r="112" spans="1:46" ht="11.25" hidden="1" customHeight="1" x14ac:dyDescent="0.2">
      <c r="Z112" s="46"/>
      <c r="AA112" s="46"/>
      <c r="AB112" s="46"/>
    </row>
    <row r="113" spans="1:46" ht="11.25" hidden="1" customHeight="1" x14ac:dyDescent="0.2">
      <c r="Z113" s="46"/>
      <c r="AA113" s="46"/>
      <c r="AB113" s="46"/>
    </row>
    <row r="114" spans="1:46" ht="19.5" customHeight="1" x14ac:dyDescent="0.2">
      <c r="A114" s="69" t="s">
        <v>63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1"/>
    </row>
    <row r="115" spans="1:46" s="3" customFormat="1" ht="30" customHeight="1" x14ac:dyDescent="0.2">
      <c r="A115" s="58"/>
      <c r="B115" s="58"/>
      <c r="C115" s="58"/>
      <c r="D115" s="58"/>
      <c r="E115" s="58"/>
      <c r="F115" s="58"/>
      <c r="G115" s="59"/>
      <c r="H115" s="58"/>
      <c r="I115" s="58"/>
      <c r="J115" s="58"/>
      <c r="K115" s="58"/>
      <c r="L115" s="58"/>
      <c r="M115" s="58"/>
      <c r="N115" s="1"/>
      <c r="O115" s="1"/>
      <c r="P115" s="1"/>
      <c r="AG115" s="123" t="s">
        <v>64</v>
      </c>
      <c r="AH115" s="123"/>
      <c r="AI115" s="123"/>
      <c r="AJ115" s="123"/>
      <c r="AK115" s="123"/>
      <c r="AL115" s="123"/>
      <c r="AM115" s="123" t="s">
        <v>65</v>
      </c>
      <c r="AN115" s="123"/>
      <c r="AO115" s="123" t="s">
        <v>104</v>
      </c>
      <c r="AP115" s="123"/>
      <c r="AQ115" s="123"/>
      <c r="AR115" s="109" t="s">
        <v>105</v>
      </c>
      <c r="AS115" s="109"/>
      <c r="AT115" s="109"/>
    </row>
    <row r="116" spans="1:46" s="23" customFormat="1" ht="19.5" customHeight="1" x14ac:dyDescent="0.2">
      <c r="A116" s="60" t="s">
        <v>66</v>
      </c>
      <c r="B116" s="58"/>
      <c r="C116" s="58"/>
      <c r="D116" s="58"/>
      <c r="E116" s="58"/>
      <c r="F116" s="58"/>
      <c r="G116" s="58"/>
      <c r="H116" s="58"/>
      <c r="I116" s="58"/>
      <c r="J116" s="1"/>
      <c r="K116" s="58"/>
      <c r="L116" s="144"/>
      <c r="M116" s="144"/>
      <c r="N116" s="144"/>
      <c r="O116" s="144"/>
      <c r="P116" s="144"/>
      <c r="Q116" s="144"/>
      <c r="R116" s="144"/>
      <c r="AG116" s="145" t="s">
        <v>67</v>
      </c>
      <c r="AH116" s="145"/>
      <c r="AI116" s="145"/>
      <c r="AJ116" s="145"/>
      <c r="AK116" s="145"/>
      <c r="AL116" s="145"/>
      <c r="AM116" s="133"/>
      <c r="AN116" s="133"/>
      <c r="AO116" s="134" t="str">
        <f>IFERROR(VLOOKUP($L$116,'Base Dados'!$A$3:$C$16,2,0),"")</f>
        <v/>
      </c>
      <c r="AP116" s="134"/>
      <c r="AQ116" s="134"/>
      <c r="AR116" s="134" t="str">
        <f>IFERROR(AO116*AM116,"")</f>
        <v/>
      </c>
      <c r="AS116" s="134"/>
      <c r="AT116" s="134"/>
    </row>
    <row r="117" spans="1:46" s="23" customFormat="1" ht="19.5" customHeight="1" x14ac:dyDescent="0.2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1"/>
      <c r="O117" s="1"/>
      <c r="P117" s="1"/>
      <c r="AG117" s="145" t="s">
        <v>68</v>
      </c>
      <c r="AH117" s="145"/>
      <c r="AI117" s="145"/>
      <c r="AJ117" s="145"/>
      <c r="AK117" s="145"/>
      <c r="AL117" s="145"/>
      <c r="AM117" s="133"/>
      <c r="AN117" s="133"/>
      <c r="AO117" s="134" t="str">
        <f>IFERROR(VLOOKUP($L$116,'Base Dados'!$A$3:$C$16,3,0),"")</f>
        <v/>
      </c>
      <c r="AP117" s="134"/>
      <c r="AQ117" s="134"/>
      <c r="AR117" s="134" t="str">
        <f>IFERROR(AO117*AM117,"")</f>
        <v/>
      </c>
      <c r="AS117" s="134"/>
      <c r="AT117" s="134"/>
    </row>
    <row r="118" spans="1:46" s="23" customFormat="1" ht="19.5" customHeight="1" x14ac:dyDescent="0.25">
      <c r="A118" s="69" t="s">
        <v>69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0"/>
      <c r="AN118" s="70"/>
      <c r="AO118" s="70"/>
      <c r="AP118" s="70"/>
      <c r="AQ118" s="70"/>
      <c r="AR118" s="88">
        <f>SUM(AR116:AT117)</f>
        <v>0</v>
      </c>
      <c r="AS118" s="88"/>
      <c r="AT118" s="88"/>
    </row>
    <row r="119" spans="1:46" ht="14.25" hidden="1" x14ac:dyDescent="0.2">
      <c r="E119" s="47"/>
      <c r="G119" s="48"/>
      <c r="H119" s="48"/>
      <c r="I119" s="48"/>
      <c r="L119" s="47"/>
      <c r="M119" s="135"/>
      <c r="N119" s="135"/>
      <c r="O119" s="49"/>
      <c r="R119" s="50"/>
      <c r="S119" s="51"/>
      <c r="T119" s="50"/>
      <c r="U119" s="50"/>
      <c r="Z119" s="46"/>
      <c r="AA119" s="46"/>
      <c r="AB119" s="46"/>
    </row>
    <row r="120" spans="1:46" ht="15.75" hidden="1" x14ac:dyDescent="0.25">
      <c r="A120" s="52" t="s">
        <v>70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</row>
    <row r="121" spans="1:46" ht="16.5" customHeight="1" x14ac:dyDescent="0.2">
      <c r="A121" s="85" t="s">
        <v>71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</row>
    <row r="122" spans="1:46" ht="16.5" customHeight="1" x14ac:dyDescent="0.2">
      <c r="A122" s="85" t="s">
        <v>72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</row>
    <row r="123" spans="1:46" ht="16.5" customHeight="1" x14ac:dyDescent="0.2">
      <c r="A123" s="85" t="s">
        <v>73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</row>
    <row r="124" spans="1:46" ht="16.5" customHeight="1" x14ac:dyDescent="0.2">
      <c r="A124" s="85" t="s">
        <v>74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</row>
    <row r="125" spans="1:46" ht="19.5" customHeight="1" x14ac:dyDescent="0.2">
      <c r="A125" s="86" t="s">
        <v>75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</row>
    <row r="126" spans="1:46" ht="14.25" hidden="1" x14ac:dyDescent="0.2"/>
    <row r="127" spans="1:46" ht="14.25" hidden="1" x14ac:dyDescent="0.2"/>
    <row r="128" spans="1:46" ht="14.25" hidden="1" x14ac:dyDescent="0.2"/>
    <row r="129" ht="14.25" hidden="1" x14ac:dyDescent="0.2"/>
    <row r="130" ht="14.25" hidden="1" x14ac:dyDescent="0.2"/>
    <row r="131" ht="14.25" hidden="1" x14ac:dyDescent="0.2"/>
    <row r="132" ht="14.25" hidden="1" x14ac:dyDescent="0.2"/>
    <row r="133" ht="14.25" hidden="1" x14ac:dyDescent="0.2"/>
    <row r="134" ht="14.25" hidden="1" x14ac:dyDescent="0.2"/>
    <row r="135" ht="14.25" hidden="1" x14ac:dyDescent="0.2"/>
    <row r="136" ht="14.25" hidden="1" x14ac:dyDescent="0.2"/>
    <row r="137" ht="14.25" hidden="1" x14ac:dyDescent="0.2"/>
    <row r="138" ht="14.25" hidden="1" x14ac:dyDescent="0.2"/>
    <row r="139" ht="14.25" hidden="1" x14ac:dyDescent="0.2"/>
    <row r="140" ht="14.25" hidden="1" x14ac:dyDescent="0.2"/>
    <row r="141" ht="14.25" hidden="1" x14ac:dyDescent="0.2"/>
    <row r="142" ht="14.25" hidden="1" x14ac:dyDescent="0.2"/>
    <row r="143" ht="14.25" hidden="1" x14ac:dyDescent="0.2"/>
    <row r="144" ht="14.25" hidden="1" x14ac:dyDescent="0.2"/>
    <row r="145" ht="14.25" hidden="1" x14ac:dyDescent="0.2"/>
    <row r="146" ht="14.25" hidden="1" x14ac:dyDescent="0.2"/>
    <row r="147" ht="0" hidden="1" customHeight="1" x14ac:dyDescent="0.2"/>
    <row r="148" ht="0" hidden="1" customHeight="1" x14ac:dyDescent="0.2"/>
    <row r="149" ht="0" hidden="1" customHeight="1" x14ac:dyDescent="0.2"/>
    <row r="150" ht="0" hidden="1" customHeight="1" x14ac:dyDescent="0.2"/>
    <row r="151" ht="0" hidden="1" customHeight="1" x14ac:dyDescent="0.2"/>
    <row r="152" ht="0" hidden="1" customHeight="1" x14ac:dyDescent="0.2"/>
    <row r="153" ht="0" hidden="1" customHeight="1" x14ac:dyDescent="0.2"/>
    <row r="154" ht="0" hidden="1" customHeight="1" x14ac:dyDescent="0.2"/>
  </sheetData>
  <mergeCells count="747">
    <mergeCell ref="K16:M16"/>
    <mergeCell ref="K14:M14"/>
    <mergeCell ref="K13:M13"/>
    <mergeCell ref="A125:AT125"/>
    <mergeCell ref="K18:M18"/>
    <mergeCell ref="K20:M20"/>
    <mergeCell ref="K22:M22"/>
    <mergeCell ref="K24:M24"/>
    <mergeCell ref="AR118:AT118"/>
    <mergeCell ref="M119:N119"/>
    <mergeCell ref="A121:AT121"/>
    <mergeCell ref="A122:AT122"/>
    <mergeCell ref="A123:AT123"/>
    <mergeCell ref="A124:AT124"/>
    <mergeCell ref="L116:R116"/>
    <mergeCell ref="AG116:AL116"/>
    <mergeCell ref="AM116:AN116"/>
    <mergeCell ref="AO116:AQ116"/>
    <mergeCell ref="AR116:AT116"/>
    <mergeCell ref="AG117:AL117"/>
    <mergeCell ref="AM117:AN117"/>
    <mergeCell ref="AO117:AQ117"/>
    <mergeCell ref="AR117:AT117"/>
    <mergeCell ref="AM111:AO111"/>
    <mergeCell ref="AP111:AQ111"/>
    <mergeCell ref="AR111:AT111"/>
    <mergeCell ref="AG115:AL115"/>
    <mergeCell ref="AM115:AN115"/>
    <mergeCell ref="AO115:AQ115"/>
    <mergeCell ref="AR115:AT115"/>
    <mergeCell ref="AJ109:AL109"/>
    <mergeCell ref="AM109:AO109"/>
    <mergeCell ref="AP109:AQ109"/>
    <mergeCell ref="AR109:AT109"/>
    <mergeCell ref="AJ110:AL110"/>
    <mergeCell ref="AM110:AO110"/>
    <mergeCell ref="AP110:AQ110"/>
    <mergeCell ref="AR110:AT110"/>
    <mergeCell ref="AJ107:AL107"/>
    <mergeCell ref="AM107:AO107"/>
    <mergeCell ref="AP107:AQ107"/>
    <mergeCell ref="AR107:AT107"/>
    <mergeCell ref="AJ108:AL108"/>
    <mergeCell ref="AM108:AO108"/>
    <mergeCell ref="AP108:AQ108"/>
    <mergeCell ref="AR108:AT108"/>
    <mergeCell ref="AJ105:AL105"/>
    <mergeCell ref="AM105:AO105"/>
    <mergeCell ref="AP105:AQ105"/>
    <mergeCell ref="AR105:AT105"/>
    <mergeCell ref="AJ106:AL106"/>
    <mergeCell ref="AM106:AO106"/>
    <mergeCell ref="AP106:AQ106"/>
    <mergeCell ref="AR106:AT106"/>
    <mergeCell ref="AJ100:AL100"/>
    <mergeCell ref="AM100:AO100"/>
    <mergeCell ref="AP100:AQ100"/>
    <mergeCell ref="AR100:AT100"/>
    <mergeCell ref="AM101:AO101"/>
    <mergeCell ref="AP101:AQ101"/>
    <mergeCell ref="AR101:AT101"/>
    <mergeCell ref="AJ98:AL98"/>
    <mergeCell ref="AM98:AO98"/>
    <mergeCell ref="AP98:AQ98"/>
    <mergeCell ref="AR98:AT98"/>
    <mergeCell ref="AJ99:AL99"/>
    <mergeCell ref="AM99:AO99"/>
    <mergeCell ref="AP99:AQ99"/>
    <mergeCell ref="AR99:AT99"/>
    <mergeCell ref="AJ96:AL96"/>
    <mergeCell ref="AM96:AO96"/>
    <mergeCell ref="AP96:AQ96"/>
    <mergeCell ref="AR96:AT96"/>
    <mergeCell ref="AJ97:AL97"/>
    <mergeCell ref="AM97:AO97"/>
    <mergeCell ref="AP97:AQ97"/>
    <mergeCell ref="AR97:AT97"/>
    <mergeCell ref="AR90:AT90"/>
    <mergeCell ref="AM91:AO91"/>
    <mergeCell ref="AP91:AQ91"/>
    <mergeCell ref="AR91:AT91"/>
    <mergeCell ref="AJ95:AL95"/>
    <mergeCell ref="AM95:AO95"/>
    <mergeCell ref="AP95:AQ95"/>
    <mergeCell ref="AR95:AT95"/>
    <mergeCell ref="AP89:AQ89"/>
    <mergeCell ref="AR89:AT89"/>
    <mergeCell ref="U90:W90"/>
    <mergeCell ref="X90:Z90"/>
    <mergeCell ref="AA90:AC90"/>
    <mergeCell ref="AD90:AF90"/>
    <mergeCell ref="AG90:AI90"/>
    <mergeCell ref="AJ90:AL90"/>
    <mergeCell ref="AM90:AO90"/>
    <mergeCell ref="AP90:AQ90"/>
    <mergeCell ref="AM88:AO88"/>
    <mergeCell ref="AP88:AQ88"/>
    <mergeCell ref="AR88:AT88"/>
    <mergeCell ref="U89:W89"/>
    <mergeCell ref="X89:Z89"/>
    <mergeCell ref="AA89:AC89"/>
    <mergeCell ref="AD89:AF89"/>
    <mergeCell ref="AG89:AI89"/>
    <mergeCell ref="AJ89:AL89"/>
    <mergeCell ref="AM89:AO89"/>
    <mergeCell ref="U88:W88"/>
    <mergeCell ref="X88:Z88"/>
    <mergeCell ref="AA88:AC88"/>
    <mergeCell ref="AD88:AF88"/>
    <mergeCell ref="AG88:AI88"/>
    <mergeCell ref="AJ88:AL88"/>
    <mergeCell ref="AR86:AT86"/>
    <mergeCell ref="U87:W87"/>
    <mergeCell ref="X87:Z87"/>
    <mergeCell ref="AA87:AC87"/>
    <mergeCell ref="AD87:AF87"/>
    <mergeCell ref="AG87:AI87"/>
    <mergeCell ref="AJ87:AL87"/>
    <mergeCell ref="AM87:AO87"/>
    <mergeCell ref="AP87:AQ87"/>
    <mergeCell ref="AR87:AT87"/>
    <mergeCell ref="AP85:AQ85"/>
    <mergeCell ref="AR85:AT85"/>
    <mergeCell ref="U86:W86"/>
    <mergeCell ref="X86:Z86"/>
    <mergeCell ref="AA86:AC86"/>
    <mergeCell ref="AD86:AF86"/>
    <mergeCell ref="AG86:AI86"/>
    <mergeCell ref="AJ86:AL86"/>
    <mergeCell ref="AM86:AO86"/>
    <mergeCell ref="AP86:AQ86"/>
    <mergeCell ref="AM81:AO81"/>
    <mergeCell ref="AP81:AQ81"/>
    <mergeCell ref="AR81:AT81"/>
    <mergeCell ref="U85:W85"/>
    <mergeCell ref="X85:Z85"/>
    <mergeCell ref="AA85:AC85"/>
    <mergeCell ref="AD85:AF85"/>
    <mergeCell ref="AG85:AI85"/>
    <mergeCell ref="AJ85:AL85"/>
    <mergeCell ref="AM85:AO85"/>
    <mergeCell ref="AJ79:AL79"/>
    <mergeCell ref="AM79:AO79"/>
    <mergeCell ref="AP79:AQ79"/>
    <mergeCell ref="AR79:AT79"/>
    <mergeCell ref="AJ80:AL80"/>
    <mergeCell ref="AM80:AO80"/>
    <mergeCell ref="AP80:AQ80"/>
    <mergeCell ref="AR80:AT80"/>
    <mergeCell ref="AJ77:AL77"/>
    <mergeCell ref="AM77:AO77"/>
    <mergeCell ref="AP77:AQ77"/>
    <mergeCell ref="AR77:AT77"/>
    <mergeCell ref="AJ78:AL78"/>
    <mergeCell ref="AM78:AO78"/>
    <mergeCell ref="AP78:AQ78"/>
    <mergeCell ref="AR78:AT78"/>
    <mergeCell ref="AJ75:AL75"/>
    <mergeCell ref="AM75:AO75"/>
    <mergeCell ref="AP75:AQ75"/>
    <mergeCell ref="AR75:AT75"/>
    <mergeCell ref="AJ76:AL76"/>
    <mergeCell ref="AM76:AO76"/>
    <mergeCell ref="AP76:AQ76"/>
    <mergeCell ref="AR76:AT76"/>
    <mergeCell ref="AJ73:AL73"/>
    <mergeCell ref="AM73:AO73"/>
    <mergeCell ref="AP73:AQ73"/>
    <mergeCell ref="AR73:AT73"/>
    <mergeCell ref="AJ74:AL74"/>
    <mergeCell ref="AM74:AO74"/>
    <mergeCell ref="AP74:AQ74"/>
    <mergeCell ref="AR74:AT74"/>
    <mergeCell ref="AJ71:AL71"/>
    <mergeCell ref="AM71:AO71"/>
    <mergeCell ref="AP71:AQ71"/>
    <mergeCell ref="AR71:AT71"/>
    <mergeCell ref="AJ72:AL72"/>
    <mergeCell ref="AM72:AO72"/>
    <mergeCell ref="AP72:AQ72"/>
    <mergeCell ref="AR72:AT72"/>
    <mergeCell ref="AJ69:AL69"/>
    <mergeCell ref="AM69:AO69"/>
    <mergeCell ref="AP69:AQ69"/>
    <mergeCell ref="AR69:AT69"/>
    <mergeCell ref="AJ70:AL70"/>
    <mergeCell ref="AM70:AO70"/>
    <mergeCell ref="AP70:AQ70"/>
    <mergeCell ref="AR70:AT70"/>
    <mergeCell ref="AJ67:AL67"/>
    <mergeCell ref="AM67:AO67"/>
    <mergeCell ref="AP67:AQ67"/>
    <mergeCell ref="AR67:AT67"/>
    <mergeCell ref="AJ68:AL68"/>
    <mergeCell ref="AM68:AO68"/>
    <mergeCell ref="AP68:AQ68"/>
    <mergeCell ref="AR68:AT68"/>
    <mergeCell ref="AJ65:AL65"/>
    <mergeCell ref="AM65:AO65"/>
    <mergeCell ref="AP65:AQ65"/>
    <mergeCell ref="AR65:AT65"/>
    <mergeCell ref="AJ66:AL66"/>
    <mergeCell ref="AM66:AO66"/>
    <mergeCell ref="AP66:AQ66"/>
    <mergeCell ref="AR66:AT66"/>
    <mergeCell ref="AJ63:AL63"/>
    <mergeCell ref="AM63:AO63"/>
    <mergeCell ref="AP63:AQ63"/>
    <mergeCell ref="AR63:AT63"/>
    <mergeCell ref="AJ64:AL64"/>
    <mergeCell ref="AM64:AO64"/>
    <mergeCell ref="AP64:AQ64"/>
    <mergeCell ref="AR64:AT64"/>
    <mergeCell ref="AJ61:AL61"/>
    <mergeCell ref="AM61:AO61"/>
    <mergeCell ref="AP61:AQ61"/>
    <mergeCell ref="AR61:AT61"/>
    <mergeCell ref="AJ62:AL62"/>
    <mergeCell ref="AM62:AO62"/>
    <mergeCell ref="AP62:AQ62"/>
    <mergeCell ref="AR62:AT62"/>
    <mergeCell ref="AG56:AI56"/>
    <mergeCell ref="AJ56:AL56"/>
    <mergeCell ref="AM56:AO56"/>
    <mergeCell ref="AP56:AQ56"/>
    <mergeCell ref="AR56:AT56"/>
    <mergeCell ref="AJ60:AL60"/>
    <mergeCell ref="AM60:AO60"/>
    <mergeCell ref="AP60:AQ60"/>
    <mergeCell ref="AR60:AT60"/>
    <mergeCell ref="AP55:AQ55"/>
    <mergeCell ref="AR55:AT55"/>
    <mergeCell ref="N56:O56"/>
    <mergeCell ref="P56:Q56"/>
    <mergeCell ref="R56:T56"/>
    <mergeCell ref="U56:V56"/>
    <mergeCell ref="W56:Y56"/>
    <mergeCell ref="Z56:AB56"/>
    <mergeCell ref="AC56:AD56"/>
    <mergeCell ref="AE56:AF56"/>
    <mergeCell ref="Z55:AB55"/>
    <mergeCell ref="AC55:AD55"/>
    <mergeCell ref="AE55:AF55"/>
    <mergeCell ref="AG55:AI55"/>
    <mergeCell ref="AJ55:AL55"/>
    <mergeCell ref="AM55:AO55"/>
    <mergeCell ref="AG54:AI54"/>
    <mergeCell ref="AJ54:AL54"/>
    <mergeCell ref="AM54:AO54"/>
    <mergeCell ref="AP54:AQ54"/>
    <mergeCell ref="AR54:AT54"/>
    <mergeCell ref="N55:O55"/>
    <mergeCell ref="P55:Q55"/>
    <mergeCell ref="R55:T55"/>
    <mergeCell ref="U55:V55"/>
    <mergeCell ref="W55:Y55"/>
    <mergeCell ref="AP53:AQ53"/>
    <mergeCell ref="AR53:AT53"/>
    <mergeCell ref="N54:O54"/>
    <mergeCell ref="P54:Q54"/>
    <mergeCell ref="R54:T54"/>
    <mergeCell ref="U54:V54"/>
    <mergeCell ref="W54:Y54"/>
    <mergeCell ref="Z54:AB54"/>
    <mergeCell ref="AC54:AD54"/>
    <mergeCell ref="AE54:AF54"/>
    <mergeCell ref="Z53:AB53"/>
    <mergeCell ref="AC53:AD53"/>
    <mergeCell ref="AE53:AF53"/>
    <mergeCell ref="AG53:AI53"/>
    <mergeCell ref="AJ53:AL53"/>
    <mergeCell ref="AM53:AO53"/>
    <mergeCell ref="AG52:AI52"/>
    <mergeCell ref="AJ52:AL52"/>
    <mergeCell ref="AM52:AO52"/>
    <mergeCell ref="AP52:AQ52"/>
    <mergeCell ref="AR52:AT52"/>
    <mergeCell ref="N53:O53"/>
    <mergeCell ref="P53:Q53"/>
    <mergeCell ref="R53:T53"/>
    <mergeCell ref="U53:V53"/>
    <mergeCell ref="W53:Y53"/>
    <mergeCell ref="AP51:AQ51"/>
    <mergeCell ref="AR51:AT51"/>
    <mergeCell ref="N52:O52"/>
    <mergeCell ref="P52:Q52"/>
    <mergeCell ref="R52:T52"/>
    <mergeCell ref="U52:V52"/>
    <mergeCell ref="W52:Y52"/>
    <mergeCell ref="Z52:AB52"/>
    <mergeCell ref="AC52:AD52"/>
    <mergeCell ref="AE52:AF52"/>
    <mergeCell ref="Z51:AB51"/>
    <mergeCell ref="AC51:AD51"/>
    <mergeCell ref="AE51:AF51"/>
    <mergeCell ref="AG51:AI51"/>
    <mergeCell ref="AJ51:AL51"/>
    <mergeCell ref="AM51:AO51"/>
    <mergeCell ref="AG50:AI50"/>
    <mergeCell ref="AJ50:AL50"/>
    <mergeCell ref="AM50:AO50"/>
    <mergeCell ref="AP50:AQ50"/>
    <mergeCell ref="AR50:AT50"/>
    <mergeCell ref="N51:O51"/>
    <mergeCell ref="P51:Q51"/>
    <mergeCell ref="R51:T51"/>
    <mergeCell ref="U51:V51"/>
    <mergeCell ref="W51:Y51"/>
    <mergeCell ref="AP49:AQ49"/>
    <mergeCell ref="AR49:AT49"/>
    <mergeCell ref="N50:O50"/>
    <mergeCell ref="P50:Q50"/>
    <mergeCell ref="R50:T50"/>
    <mergeCell ref="U50:V50"/>
    <mergeCell ref="W50:Y50"/>
    <mergeCell ref="Z50:AB50"/>
    <mergeCell ref="AC50:AD50"/>
    <mergeCell ref="AE50:AF50"/>
    <mergeCell ref="Z49:AB49"/>
    <mergeCell ref="AC49:AD49"/>
    <mergeCell ref="AE49:AF49"/>
    <mergeCell ref="AG49:AI49"/>
    <mergeCell ref="AJ49:AL49"/>
    <mergeCell ref="AM49:AO49"/>
    <mergeCell ref="AG48:AI48"/>
    <mergeCell ref="AJ48:AL48"/>
    <mergeCell ref="AM48:AO48"/>
    <mergeCell ref="AP48:AQ48"/>
    <mergeCell ref="AR48:AT48"/>
    <mergeCell ref="N49:O49"/>
    <mergeCell ref="P49:Q49"/>
    <mergeCell ref="R49:T49"/>
    <mergeCell ref="U49:V49"/>
    <mergeCell ref="W49:Y49"/>
    <mergeCell ref="AP47:AQ47"/>
    <mergeCell ref="AR47:AT47"/>
    <mergeCell ref="N48:O48"/>
    <mergeCell ref="P48:Q48"/>
    <mergeCell ref="R48:T48"/>
    <mergeCell ref="U48:V48"/>
    <mergeCell ref="W48:Y48"/>
    <mergeCell ref="Z48:AB48"/>
    <mergeCell ref="AC48:AD48"/>
    <mergeCell ref="AE48:AF48"/>
    <mergeCell ref="Z47:AB47"/>
    <mergeCell ref="AC47:AD47"/>
    <mergeCell ref="AE47:AF47"/>
    <mergeCell ref="AG47:AI47"/>
    <mergeCell ref="AJ47:AL47"/>
    <mergeCell ref="AM47:AO47"/>
    <mergeCell ref="AG46:AI46"/>
    <mergeCell ref="AJ46:AL46"/>
    <mergeCell ref="AM46:AO46"/>
    <mergeCell ref="AP46:AQ46"/>
    <mergeCell ref="AR46:AT46"/>
    <mergeCell ref="N47:O47"/>
    <mergeCell ref="P47:Q47"/>
    <mergeCell ref="R47:T47"/>
    <mergeCell ref="U47:V47"/>
    <mergeCell ref="W47:Y47"/>
    <mergeCell ref="AP45:AQ45"/>
    <mergeCell ref="AR45:AT45"/>
    <mergeCell ref="N46:O46"/>
    <mergeCell ref="P46:Q46"/>
    <mergeCell ref="R46:T46"/>
    <mergeCell ref="U46:V46"/>
    <mergeCell ref="W46:Y46"/>
    <mergeCell ref="Z46:AB46"/>
    <mergeCell ref="AC46:AD46"/>
    <mergeCell ref="AE46:AF46"/>
    <mergeCell ref="Z45:AB45"/>
    <mergeCell ref="AC45:AD45"/>
    <mergeCell ref="AE45:AF45"/>
    <mergeCell ref="AG45:AI45"/>
    <mergeCell ref="AJ45:AL45"/>
    <mergeCell ref="AM45:AO45"/>
    <mergeCell ref="AG41:AI41"/>
    <mergeCell ref="AJ41:AL41"/>
    <mergeCell ref="AM41:AO41"/>
    <mergeCell ref="AP41:AQ41"/>
    <mergeCell ref="AR41:AT41"/>
    <mergeCell ref="N45:O45"/>
    <mergeCell ref="P45:Q45"/>
    <mergeCell ref="R45:T45"/>
    <mergeCell ref="U45:V45"/>
    <mergeCell ref="W45:Y45"/>
    <mergeCell ref="AP40:AQ40"/>
    <mergeCell ref="AR40:AT40"/>
    <mergeCell ref="N41:O41"/>
    <mergeCell ref="P41:Q41"/>
    <mergeCell ref="R41:T41"/>
    <mergeCell ref="U41:V41"/>
    <mergeCell ref="W41:Y41"/>
    <mergeCell ref="Z41:AB41"/>
    <mergeCell ref="AC41:AD41"/>
    <mergeCell ref="AE41:AF41"/>
    <mergeCell ref="Z40:AB40"/>
    <mergeCell ref="AC40:AD40"/>
    <mergeCell ref="AE40:AF40"/>
    <mergeCell ref="AG40:AI40"/>
    <mergeCell ref="AJ40:AL40"/>
    <mergeCell ref="AM40:AO40"/>
    <mergeCell ref="AG39:AI39"/>
    <mergeCell ref="AJ39:AL39"/>
    <mergeCell ref="AM39:AO39"/>
    <mergeCell ref="AP39:AQ39"/>
    <mergeCell ref="AR39:AT39"/>
    <mergeCell ref="N40:O40"/>
    <mergeCell ref="P40:Q40"/>
    <mergeCell ref="R40:T40"/>
    <mergeCell ref="U40:V40"/>
    <mergeCell ref="W40:Y40"/>
    <mergeCell ref="AP38:AQ38"/>
    <mergeCell ref="AR38:AT38"/>
    <mergeCell ref="N39:O39"/>
    <mergeCell ref="P39:Q39"/>
    <mergeCell ref="R39:T39"/>
    <mergeCell ref="U39:V39"/>
    <mergeCell ref="W39:Y39"/>
    <mergeCell ref="Z39:AB39"/>
    <mergeCell ref="AC39:AD39"/>
    <mergeCell ref="AE39:AF39"/>
    <mergeCell ref="Z38:AB38"/>
    <mergeCell ref="AC38:AD38"/>
    <mergeCell ref="AE38:AF38"/>
    <mergeCell ref="AG38:AI38"/>
    <mergeCell ref="AJ38:AL38"/>
    <mergeCell ref="AM38:AO38"/>
    <mergeCell ref="AG37:AI37"/>
    <mergeCell ref="AJ37:AL37"/>
    <mergeCell ref="AM37:AO37"/>
    <mergeCell ref="AP37:AQ37"/>
    <mergeCell ref="AR37:AT37"/>
    <mergeCell ref="N38:O38"/>
    <mergeCell ref="P38:Q38"/>
    <mergeCell ref="R38:T38"/>
    <mergeCell ref="U38:V38"/>
    <mergeCell ref="W38:Y38"/>
    <mergeCell ref="AP36:AQ36"/>
    <mergeCell ref="AR36:AT36"/>
    <mergeCell ref="N37:O37"/>
    <mergeCell ref="P37:Q37"/>
    <mergeCell ref="R37:T37"/>
    <mergeCell ref="U37:V37"/>
    <mergeCell ref="W37:Y37"/>
    <mergeCell ref="Z37:AB37"/>
    <mergeCell ref="AC37:AD37"/>
    <mergeCell ref="AE37:AF37"/>
    <mergeCell ref="Z36:AB36"/>
    <mergeCell ref="AC36:AD36"/>
    <mergeCell ref="AE36:AF36"/>
    <mergeCell ref="AG36:AI36"/>
    <mergeCell ref="AJ36:AL36"/>
    <mergeCell ref="AM36:AO36"/>
    <mergeCell ref="AG35:AI35"/>
    <mergeCell ref="AJ35:AL35"/>
    <mergeCell ref="AM35:AO35"/>
    <mergeCell ref="AP35:AQ35"/>
    <mergeCell ref="AR35:AT35"/>
    <mergeCell ref="N36:O36"/>
    <mergeCell ref="P36:Q36"/>
    <mergeCell ref="R36:T36"/>
    <mergeCell ref="U36:V36"/>
    <mergeCell ref="W36:Y36"/>
    <mergeCell ref="AP34:AQ34"/>
    <mergeCell ref="AR34:AT34"/>
    <mergeCell ref="N35:O35"/>
    <mergeCell ref="P35:Q35"/>
    <mergeCell ref="R35:T35"/>
    <mergeCell ref="U35:V35"/>
    <mergeCell ref="W35:Y35"/>
    <mergeCell ref="Z35:AB35"/>
    <mergeCell ref="AC35:AD35"/>
    <mergeCell ref="AE35:AF35"/>
    <mergeCell ref="Z34:AB34"/>
    <mergeCell ref="AC34:AD34"/>
    <mergeCell ref="AE34:AF34"/>
    <mergeCell ref="AG34:AI34"/>
    <mergeCell ref="AJ34:AL34"/>
    <mergeCell ref="AM34:AO34"/>
    <mergeCell ref="AG33:AI33"/>
    <mergeCell ref="AJ33:AL33"/>
    <mergeCell ref="AM33:AO33"/>
    <mergeCell ref="AP33:AQ33"/>
    <mergeCell ref="AR33:AT33"/>
    <mergeCell ref="N34:O34"/>
    <mergeCell ref="P34:Q34"/>
    <mergeCell ref="R34:T34"/>
    <mergeCell ref="U34:V34"/>
    <mergeCell ref="W34:Y34"/>
    <mergeCell ref="AP32:AQ32"/>
    <mergeCell ref="AR32:AT32"/>
    <mergeCell ref="N33:O33"/>
    <mergeCell ref="P33:Q33"/>
    <mergeCell ref="R33:T33"/>
    <mergeCell ref="U33:V33"/>
    <mergeCell ref="W33:Y33"/>
    <mergeCell ref="Z33:AB33"/>
    <mergeCell ref="AC33:AD33"/>
    <mergeCell ref="AE33:AF33"/>
    <mergeCell ref="Z32:AB32"/>
    <mergeCell ref="AC32:AD32"/>
    <mergeCell ref="AE32:AF32"/>
    <mergeCell ref="AG32:AI32"/>
    <mergeCell ref="AJ32:AL32"/>
    <mergeCell ref="AM32:AO32"/>
    <mergeCell ref="AG31:AI31"/>
    <mergeCell ref="AJ31:AL31"/>
    <mergeCell ref="AM31:AO31"/>
    <mergeCell ref="AP31:AQ31"/>
    <mergeCell ref="AR31:AT31"/>
    <mergeCell ref="N32:O32"/>
    <mergeCell ref="P32:Q32"/>
    <mergeCell ref="R32:T32"/>
    <mergeCell ref="U32:V32"/>
    <mergeCell ref="W32:Y32"/>
    <mergeCell ref="AP30:AQ30"/>
    <mergeCell ref="AR30:AT30"/>
    <mergeCell ref="N31:O31"/>
    <mergeCell ref="P31:Q31"/>
    <mergeCell ref="R31:T31"/>
    <mergeCell ref="U31:V31"/>
    <mergeCell ref="W31:Y31"/>
    <mergeCell ref="Z31:AB31"/>
    <mergeCell ref="AC31:AD31"/>
    <mergeCell ref="AE31:AF31"/>
    <mergeCell ref="Z30:AB30"/>
    <mergeCell ref="AC30:AD30"/>
    <mergeCell ref="AE30:AF30"/>
    <mergeCell ref="AG30:AI30"/>
    <mergeCell ref="AJ30:AL30"/>
    <mergeCell ref="AM30:AO30"/>
    <mergeCell ref="AG26:AI26"/>
    <mergeCell ref="AJ26:AL26"/>
    <mergeCell ref="AM26:AO26"/>
    <mergeCell ref="AP26:AQ26"/>
    <mergeCell ref="AR26:AT26"/>
    <mergeCell ref="N30:O30"/>
    <mergeCell ref="P30:Q30"/>
    <mergeCell ref="R30:T30"/>
    <mergeCell ref="U30:V30"/>
    <mergeCell ref="W30:Y30"/>
    <mergeCell ref="A26:O26"/>
    <mergeCell ref="P26:Q26"/>
    <mergeCell ref="R26:T26"/>
    <mergeCell ref="U26:V26"/>
    <mergeCell ref="W26:Y26"/>
    <mergeCell ref="Z26:AB26"/>
    <mergeCell ref="AC26:AD26"/>
    <mergeCell ref="AE26:AF26"/>
    <mergeCell ref="AP25:AQ25"/>
    <mergeCell ref="AR25:AT25"/>
    <mergeCell ref="Z25:AB25"/>
    <mergeCell ref="AC25:AD25"/>
    <mergeCell ref="AE25:AF25"/>
    <mergeCell ref="AG25:AI25"/>
    <mergeCell ref="AJ25:AL25"/>
    <mergeCell ref="AM25:AO25"/>
    <mergeCell ref="K25:M25"/>
    <mergeCell ref="N25:O25"/>
    <mergeCell ref="P25:Q25"/>
    <mergeCell ref="R25:T25"/>
    <mergeCell ref="U25:V25"/>
    <mergeCell ref="W25:Y25"/>
    <mergeCell ref="AE24:AF24"/>
    <mergeCell ref="AG24:AI24"/>
    <mergeCell ref="AJ24:AL24"/>
    <mergeCell ref="AM24:AO24"/>
    <mergeCell ref="AP24:AQ24"/>
    <mergeCell ref="AR24:AT24"/>
    <mergeCell ref="AP23:AQ23"/>
    <mergeCell ref="AR23:AT23"/>
    <mergeCell ref="N24:O24"/>
    <mergeCell ref="P24:Q24"/>
    <mergeCell ref="R24:T24"/>
    <mergeCell ref="U24:V24"/>
    <mergeCell ref="W24:Y24"/>
    <mergeCell ref="Z24:AB24"/>
    <mergeCell ref="AC24:AD24"/>
    <mergeCell ref="Z23:AB23"/>
    <mergeCell ref="AC23:AD23"/>
    <mergeCell ref="AE23:AF23"/>
    <mergeCell ref="AG23:AI23"/>
    <mergeCell ref="AJ23:AL23"/>
    <mergeCell ref="AM23:AO23"/>
    <mergeCell ref="K23:M23"/>
    <mergeCell ref="N23:O23"/>
    <mergeCell ref="P23:Q23"/>
    <mergeCell ref="R23:T23"/>
    <mergeCell ref="U23:V23"/>
    <mergeCell ref="W23:Y23"/>
    <mergeCell ref="AE22:AF22"/>
    <mergeCell ref="AG22:AI22"/>
    <mergeCell ref="AJ22:AL22"/>
    <mergeCell ref="AM22:AO22"/>
    <mergeCell ref="AP22:AQ22"/>
    <mergeCell ref="AR22:AT22"/>
    <mergeCell ref="AP21:AQ21"/>
    <mergeCell ref="AR21:AT21"/>
    <mergeCell ref="N22:O22"/>
    <mergeCell ref="P22:Q22"/>
    <mergeCell ref="R22:T22"/>
    <mergeCell ref="U22:V22"/>
    <mergeCell ref="W22:Y22"/>
    <mergeCell ref="Z22:AB22"/>
    <mergeCell ref="AC22:AD22"/>
    <mergeCell ref="Z21:AB21"/>
    <mergeCell ref="AC21:AD21"/>
    <mergeCell ref="AE21:AF21"/>
    <mergeCell ref="AG21:AI21"/>
    <mergeCell ref="AJ21:AL21"/>
    <mergeCell ref="AM21:AO21"/>
    <mergeCell ref="K21:M21"/>
    <mergeCell ref="N21:O21"/>
    <mergeCell ref="P21:Q21"/>
    <mergeCell ref="R21:T21"/>
    <mergeCell ref="U21:V21"/>
    <mergeCell ref="W21:Y21"/>
    <mergeCell ref="AE20:AF20"/>
    <mergeCell ref="AG20:AI20"/>
    <mergeCell ref="AJ20:AL20"/>
    <mergeCell ref="AM20:AO20"/>
    <mergeCell ref="AP20:AQ20"/>
    <mergeCell ref="AR20:AT20"/>
    <mergeCell ref="AP19:AQ19"/>
    <mergeCell ref="AR19:AT19"/>
    <mergeCell ref="N20:O20"/>
    <mergeCell ref="P20:Q20"/>
    <mergeCell ref="R20:T20"/>
    <mergeCell ref="U20:V20"/>
    <mergeCell ref="W20:Y20"/>
    <mergeCell ref="Z20:AB20"/>
    <mergeCell ref="AC20:AD20"/>
    <mergeCell ref="Z19:AB19"/>
    <mergeCell ref="AC19:AD19"/>
    <mergeCell ref="AE19:AF19"/>
    <mergeCell ref="AG19:AI19"/>
    <mergeCell ref="AJ19:AL19"/>
    <mergeCell ref="AM19:AO19"/>
    <mergeCell ref="K19:M19"/>
    <mergeCell ref="N19:O19"/>
    <mergeCell ref="P19:Q19"/>
    <mergeCell ref="R19:T19"/>
    <mergeCell ref="U19:V19"/>
    <mergeCell ref="W19:Y19"/>
    <mergeCell ref="AE18:AF18"/>
    <mergeCell ref="AG18:AI18"/>
    <mergeCell ref="AJ18:AL18"/>
    <mergeCell ref="AM18:AO18"/>
    <mergeCell ref="AP18:AQ18"/>
    <mergeCell ref="AR18:AT18"/>
    <mergeCell ref="AP17:AQ17"/>
    <mergeCell ref="AR17:AT17"/>
    <mergeCell ref="N18:O18"/>
    <mergeCell ref="P18:Q18"/>
    <mergeCell ref="R18:T18"/>
    <mergeCell ref="U18:V18"/>
    <mergeCell ref="W18:Y18"/>
    <mergeCell ref="Z18:AB18"/>
    <mergeCell ref="AC18:AD18"/>
    <mergeCell ref="Z17:AB17"/>
    <mergeCell ref="AC17:AD17"/>
    <mergeCell ref="AE17:AF17"/>
    <mergeCell ref="AG17:AI17"/>
    <mergeCell ref="AJ17:AL17"/>
    <mergeCell ref="AM17:AO17"/>
    <mergeCell ref="K17:M17"/>
    <mergeCell ref="N17:O17"/>
    <mergeCell ref="P17:Q17"/>
    <mergeCell ref="R17:T17"/>
    <mergeCell ref="U17:V17"/>
    <mergeCell ref="W17:Y17"/>
    <mergeCell ref="AE16:AF16"/>
    <mergeCell ref="AG16:AI16"/>
    <mergeCell ref="AJ16:AL16"/>
    <mergeCell ref="AM16:AO16"/>
    <mergeCell ref="AP16:AQ16"/>
    <mergeCell ref="AR16:AT16"/>
    <mergeCell ref="AP15:AQ15"/>
    <mergeCell ref="AR15:AT15"/>
    <mergeCell ref="N16:O16"/>
    <mergeCell ref="P16:Q16"/>
    <mergeCell ref="R16:T16"/>
    <mergeCell ref="U16:V16"/>
    <mergeCell ref="W16:Y16"/>
    <mergeCell ref="Z16:AB16"/>
    <mergeCell ref="AC16:AD16"/>
    <mergeCell ref="Z15:AB15"/>
    <mergeCell ref="AC15:AD15"/>
    <mergeCell ref="AE15:AF15"/>
    <mergeCell ref="AG15:AI15"/>
    <mergeCell ref="AJ15:AL15"/>
    <mergeCell ref="AM15:AO15"/>
    <mergeCell ref="K15:M15"/>
    <mergeCell ref="N15:O15"/>
    <mergeCell ref="P15:Q15"/>
    <mergeCell ref="R15:T15"/>
    <mergeCell ref="U15:V15"/>
    <mergeCell ref="W15:Y15"/>
    <mergeCell ref="AE14:AF14"/>
    <mergeCell ref="AG14:AI14"/>
    <mergeCell ref="AJ14:AL14"/>
    <mergeCell ref="AM14:AO14"/>
    <mergeCell ref="AP14:AQ14"/>
    <mergeCell ref="AR14:AT14"/>
    <mergeCell ref="AP13:AQ13"/>
    <mergeCell ref="AR13:AT13"/>
    <mergeCell ref="N14:O14"/>
    <mergeCell ref="P14:Q14"/>
    <mergeCell ref="R14:T14"/>
    <mergeCell ref="U14:V14"/>
    <mergeCell ref="W14:Y14"/>
    <mergeCell ref="Z14:AB14"/>
    <mergeCell ref="AC14:AD14"/>
    <mergeCell ref="Z13:AB13"/>
    <mergeCell ref="AC13:AD13"/>
    <mergeCell ref="AE13:AF13"/>
    <mergeCell ref="AG13:AI13"/>
    <mergeCell ref="AJ13:AL13"/>
    <mergeCell ref="AM13:AO13"/>
    <mergeCell ref="AJ12:AL12"/>
    <mergeCell ref="AM12:AO12"/>
    <mergeCell ref="AP12:AQ12"/>
    <mergeCell ref="AR12:AT12"/>
    <mergeCell ref="N13:O13"/>
    <mergeCell ref="P13:Q13"/>
    <mergeCell ref="R13:T13"/>
    <mergeCell ref="U13:V13"/>
    <mergeCell ref="W13:Y13"/>
    <mergeCell ref="U12:V12"/>
    <mergeCell ref="W12:Y12"/>
    <mergeCell ref="Z12:AB12"/>
    <mergeCell ref="AC12:AD12"/>
    <mergeCell ref="AE12:AF12"/>
    <mergeCell ref="AG12:AI12"/>
    <mergeCell ref="E8:N8"/>
    <mergeCell ref="O8:T8"/>
    <mergeCell ref="K12:M12"/>
    <mergeCell ref="N12:O12"/>
    <mergeCell ref="P12:Q12"/>
    <mergeCell ref="R12:T12"/>
    <mergeCell ref="AN1:AT1"/>
    <mergeCell ref="Q4:T4"/>
    <mergeCell ref="AN4:AT4"/>
    <mergeCell ref="U5:X5"/>
    <mergeCell ref="D6:M6"/>
    <mergeCell ref="P6:T6"/>
  </mergeCells>
  <conditionalFormatting sqref="M1">
    <cfRule type="containsText" dxfId="1" priority="1" operator="containsText" text="Selecione">
      <formula>NOT(ISERROR(SEARCH("Selecione",M1)))</formula>
    </cfRule>
  </conditionalFormatting>
  <dataValidations count="1">
    <dataValidation allowBlank="1" showInputMessage="1" showErrorMessage="1" promptTitle="Atenção:" prompt="Considera-se Contato Comercial, a pessoa indicada para tratar assuntos relacionados à Proposta, tais como preços, impostos, etc." sqref="E8" xr:uid="{702C134B-1590-4FEF-BC5A-8F0BEAF379AB}"/>
  </dataValidations>
  <pageMargins left="0.39370078740157483" right="0.39370078740157483" top="0.98425196850393704" bottom="0.59055118110236227" header="1.4960629921259843" footer="0.31496062992125984"/>
  <pageSetup paperSize="9" scale="30" fitToHeight="0" orientation="landscape" horizontalDpi="1200" verticalDpi="1200" r:id="rId1"/>
  <headerFooter>
    <oddHeader>&amp;R&amp;"Arial,Normal"&amp;10Página &amp;P de &amp;N</oddHeader>
    <oddFooter>&amp;L&amp;"Times,Normal"&amp;12AQ999 - rev. inicial - 06/10/2015&amp;R&amp;"Times,Normal"Pareceres Jurídicos 03673/10, 11297/08, 15292/10, 19515/13, 19803/13, 20194/13 e 20361/13._x000D_&amp;1#&amp;"Calibri"&amp;10&amp;K000000 Classificação: Público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795A17C3-8DB9-4FC2-A075-06B5763DE5A9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M1</xm:sqref>
        </x14:dataValidation>
        <x14:dataValidation type="list" allowBlank="1" showInputMessage="1" showErrorMessage="1" xr:uid="{E6030F18-0861-48A1-B808-FE37DBD1BCCF}">
          <x14:formula1>
            <xm:f>'Base Dados'!$A$3:$A$16</xm:f>
          </x14:formula1>
          <xm:sqref>L116:R116</xm:sqref>
        </x14:dataValidation>
        <x14:dataValidation type="list" allowBlank="1" showInputMessage="1" showErrorMessage="1" xr:uid="{B6D10F2A-50F3-43AC-8519-828C77EBAD17}">
          <x14:formula1>
            <xm:f>'https://cemigbr.sharepoint.com/sites/COMS/Documentos Compartilhados/CONTRATAÇÃO/1 - Licitação/Materiais/Pregão/530-I15150 - Religador Trifásico_LFRS/Edital/Português/[P - Planilha Objeto - Lote 1 (Nacional) somente REAL.xlsx]Base de Dados,não excluir!!!!'!#REF!</xm:f>
          </x14:formula1>
          <xm:sqref>G116:H116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A3" sqref="A3"/>
    </sheetView>
  </sheetViews>
  <sheetFormatPr defaultRowHeight="15" x14ac:dyDescent="0.25"/>
  <cols>
    <col min="1" max="1" width="27.140625" customWidth="1"/>
  </cols>
  <sheetData>
    <row r="1" spans="1:3" x14ac:dyDescent="0.25">
      <c r="B1" t="s">
        <v>84</v>
      </c>
    </row>
    <row r="2" spans="1:3" x14ac:dyDescent="0.25">
      <c r="B2" t="s">
        <v>85</v>
      </c>
      <c r="C2" t="s">
        <v>86</v>
      </c>
    </row>
    <row r="3" spans="1:3" x14ac:dyDescent="0.25">
      <c r="A3" t="s">
        <v>87</v>
      </c>
      <c r="B3">
        <v>0</v>
      </c>
      <c r="C3">
        <v>0</v>
      </c>
    </row>
    <row r="4" spans="1:3" x14ac:dyDescent="0.25">
      <c r="A4" t="s">
        <v>88</v>
      </c>
      <c r="B4">
        <v>250</v>
      </c>
      <c r="C4">
        <v>100</v>
      </c>
    </row>
    <row r="5" spans="1:3" x14ac:dyDescent="0.25">
      <c r="A5" t="s">
        <v>89</v>
      </c>
      <c r="B5">
        <v>280</v>
      </c>
      <c r="C5">
        <v>100</v>
      </c>
    </row>
    <row r="6" spans="1:3" x14ac:dyDescent="0.25">
      <c r="A6" t="s">
        <v>90</v>
      </c>
      <c r="B6">
        <v>400</v>
      </c>
      <c r="C6">
        <v>100</v>
      </c>
    </row>
    <row r="7" spans="1:3" x14ac:dyDescent="0.25">
      <c r="A7" t="s">
        <v>91</v>
      </c>
      <c r="B7">
        <v>850</v>
      </c>
      <c r="C7">
        <v>100</v>
      </c>
    </row>
    <row r="8" spans="1:3" x14ac:dyDescent="0.25">
      <c r="A8" t="s">
        <v>92</v>
      </c>
      <c r="B8">
        <v>750</v>
      </c>
      <c r="C8">
        <v>100</v>
      </c>
    </row>
    <row r="9" spans="1:3" x14ac:dyDescent="0.25">
      <c r="A9" t="s">
        <v>93</v>
      </c>
      <c r="B9">
        <v>560</v>
      </c>
      <c r="C9">
        <v>100</v>
      </c>
    </row>
    <row r="10" spans="1:3" x14ac:dyDescent="0.25">
      <c r="A10" t="s">
        <v>94</v>
      </c>
      <c r="B10">
        <v>3400</v>
      </c>
      <c r="C10">
        <v>200</v>
      </c>
    </row>
    <row r="11" spans="1:3" x14ac:dyDescent="0.25">
      <c r="A11" t="s">
        <v>95</v>
      </c>
      <c r="B11">
        <v>1100</v>
      </c>
      <c r="C11">
        <v>200</v>
      </c>
    </row>
    <row r="12" spans="1:3" x14ac:dyDescent="0.25">
      <c r="A12" t="s">
        <v>96</v>
      </c>
      <c r="B12">
        <v>2200</v>
      </c>
      <c r="C12">
        <v>300</v>
      </c>
    </row>
    <row r="13" spans="1:3" x14ac:dyDescent="0.25">
      <c r="A13" t="s">
        <v>97</v>
      </c>
      <c r="B13">
        <v>2200</v>
      </c>
      <c r="C13">
        <v>200</v>
      </c>
    </row>
    <row r="14" spans="1:3" x14ac:dyDescent="0.25">
      <c r="A14" t="s">
        <v>98</v>
      </c>
      <c r="B14">
        <v>3800</v>
      </c>
      <c r="C14">
        <v>300</v>
      </c>
    </row>
    <row r="15" spans="1:3" x14ac:dyDescent="0.25">
      <c r="A15" t="s">
        <v>99</v>
      </c>
      <c r="B15">
        <v>2800</v>
      </c>
      <c r="C15">
        <v>340</v>
      </c>
    </row>
    <row r="16" spans="1:3" x14ac:dyDescent="0.25">
      <c r="A16" t="s">
        <v>100</v>
      </c>
      <c r="B16">
        <v>3800</v>
      </c>
      <c r="C16">
        <v>300</v>
      </c>
    </row>
  </sheetData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68d8c9b-4979-4dc3-a1d6-f8bf5ee82583">
      <Terms xmlns="http://schemas.microsoft.com/office/infopath/2007/PartnerControls"/>
    </lcf76f155ced4ddcb4097134ff3c332f>
    <TaxCatchAll xmlns="d8a654a4-858c-4a0a-a33f-35d7f51992e1" xsi:nil="true"/>
    <SharedWithUsers xmlns="d8a654a4-858c-4a0a-a33f-35d7f51992e1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3B4C4C845B124BA13E2F41AE3D9435" ma:contentTypeVersion="15" ma:contentTypeDescription="Crie um novo documento." ma:contentTypeScope="" ma:versionID="838af7af76218367554f2182605d4ffc">
  <xsd:schema xmlns:xsd="http://www.w3.org/2001/XMLSchema" xmlns:xs="http://www.w3.org/2001/XMLSchema" xmlns:p="http://schemas.microsoft.com/office/2006/metadata/properties" xmlns:ns1="http://schemas.microsoft.com/sharepoint/v3" xmlns:ns2="968d8c9b-4979-4dc3-a1d6-f8bf5ee82583" xmlns:ns3="d8a654a4-858c-4a0a-a33f-35d7f51992e1" targetNamespace="http://schemas.microsoft.com/office/2006/metadata/properties" ma:root="true" ma:fieldsID="a44c7381ed022a0557520ab149e8514a" ns1:_="" ns2:_="" ns3:_="">
    <xsd:import namespace="http://schemas.microsoft.com/sharepoint/v3"/>
    <xsd:import namespace="968d8c9b-4979-4dc3-a1d6-f8bf5ee82583"/>
    <xsd:import namespace="d8a654a4-858c-4a0a-a33f-35d7f51992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d8c9b-4979-4dc3-a1d6-f8bf5ee82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8ba655b3-91bc-415c-bde2-f58ae48cbc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a654a4-858c-4a0a-a33f-35d7f51992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33893d7-b5a5-4685-83ff-9204071f7374}" ma:internalName="TaxCatchAll" ma:showField="CatchAllData" ma:web="d8a654a4-858c-4a0a-a33f-35d7f51992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5F387F-810F-4C1E-B299-1F5AE5DE9EF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68d8c9b-4979-4dc3-a1d6-f8bf5ee82583"/>
    <ds:schemaRef ds:uri="d8a654a4-858c-4a0a-a33f-35d7f51992e1"/>
  </ds:schemaRefs>
</ds:datastoreItem>
</file>

<file path=customXml/itemProps2.xml><?xml version="1.0" encoding="utf-8"?>
<ds:datastoreItem xmlns:ds="http://schemas.openxmlformats.org/officeDocument/2006/customXml" ds:itemID="{FCE445F5-653E-4CAC-B940-69562A9908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8d8c9b-4979-4dc3-a1d6-f8bf5ee82583"/>
    <ds:schemaRef ds:uri="d8a654a4-858c-4a0a-a33f-35d7f51992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61EB9E-3ACE-463A-8685-64BB5E6B030A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8</vt:i4>
      </vt:variant>
    </vt:vector>
  </HeadingPairs>
  <TitlesOfParts>
    <vt:vector size="17" baseType="lpstr">
      <vt:lpstr>SE Ouro Fino 1</vt:lpstr>
      <vt:lpstr>SE Minduri</vt:lpstr>
      <vt:lpstr>SE Perdões</vt:lpstr>
      <vt:lpstr>SE Três Pontas 1</vt:lpstr>
      <vt:lpstr>SE Três Corações 2</vt:lpstr>
      <vt:lpstr>SE Varginha</vt:lpstr>
      <vt:lpstr>Sobressalentes</vt:lpstr>
      <vt:lpstr>Serviços Extraordinários</vt:lpstr>
      <vt:lpstr>Base Dados</vt:lpstr>
      <vt:lpstr>'SE Minduri'!Titulos_de_impressao</vt:lpstr>
      <vt:lpstr>'SE Ouro Fino 1'!Titulos_de_impressao</vt:lpstr>
      <vt:lpstr>'SE Perdões'!Titulos_de_impressao</vt:lpstr>
      <vt:lpstr>'SE Três Corações 2'!Titulos_de_impressao</vt:lpstr>
      <vt:lpstr>'SE Três Pontas 1'!Titulos_de_impressao</vt:lpstr>
      <vt:lpstr>'SE Varginha'!Titulos_de_impressao</vt:lpstr>
      <vt:lpstr>'Serviços Extraordinários'!Titulos_de_impressao</vt:lpstr>
      <vt:lpstr>Sobressalentes!Titulos_de_impressao</vt:lpstr>
    </vt:vector>
  </TitlesOfParts>
  <Manager/>
  <Company>Cemig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Cemig</dc:creator>
  <cp:keywords/>
  <dc:description/>
  <cp:lastModifiedBy>C055506</cp:lastModifiedBy>
  <cp:revision/>
  <cp:lastPrinted>2023-05-11T20:16:42Z</cp:lastPrinted>
  <dcterms:created xsi:type="dcterms:W3CDTF">2010-03-18T17:17:26Z</dcterms:created>
  <dcterms:modified xsi:type="dcterms:W3CDTF">2023-05-11T20:16:47Z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0x0101006A3B4C4C845B124BA13E2F41AE3D9435</vt:lpwstr>
  </property>
  <property fmtid="{D5CDD505-2E9C-101B-9397-08002B2CF9AE}" pid="3" name="MediaServiceImageTags">
    <vt:lpwstr/>
  </property>
  <property fmtid="{D5CDD505-2E9C-101B-9397-08002B2CF9AE}" pid="4" name="Order">
    <vt:r8>15600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_ColorHex">
    <vt:lpwstr/>
  </property>
  <property fmtid="{D5CDD505-2E9C-101B-9397-08002B2CF9AE}" pid="10" name="_Emoji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_ExtendedDescription">
    <vt:lpwstr/>
  </property>
  <property fmtid="{D5CDD505-2E9C-101B-9397-08002B2CF9AE}" pid="14" name="_ColorTag">
    <vt:lpwstr/>
  </property>
  <property fmtid="{D5CDD505-2E9C-101B-9397-08002B2CF9AE}" pid="15" name="TriggerFlowInfo">
    <vt:lpwstr/>
  </property>
</Properties>
</file>